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1" i="1"/>
  <c r="F41"/>
  <c r="G41"/>
  <c r="H41"/>
  <c r="D41"/>
  <c r="E26"/>
  <c r="F26"/>
  <c r="G26"/>
  <c r="H26"/>
  <c r="D26"/>
  <c r="E70"/>
  <c r="F70"/>
  <c r="G70"/>
  <c r="H70"/>
  <c r="D70"/>
  <c r="E144"/>
  <c r="F144"/>
  <c r="G144"/>
  <c r="H144"/>
  <c r="D144"/>
  <c r="H64"/>
  <c r="H151"/>
  <c r="G151"/>
  <c r="F151"/>
  <c r="E151"/>
  <c r="D151"/>
  <c r="H137"/>
  <c r="G137"/>
  <c r="F137"/>
  <c r="E137"/>
  <c r="D137"/>
  <c r="H129"/>
  <c r="G129"/>
  <c r="F129"/>
  <c r="E129"/>
  <c r="D129"/>
  <c r="H122"/>
  <c r="G122"/>
  <c r="F122"/>
  <c r="E122"/>
  <c r="D122"/>
  <c r="H114"/>
  <c r="D114"/>
  <c r="G114"/>
  <c r="F114"/>
  <c r="E114"/>
  <c r="H107"/>
  <c r="G107"/>
  <c r="F107"/>
  <c r="E107"/>
  <c r="D107"/>
  <c r="E99"/>
  <c r="F99"/>
  <c r="G99"/>
  <c r="H99"/>
  <c r="D99"/>
  <c r="H92"/>
  <c r="G92"/>
  <c r="F92"/>
  <c r="E92"/>
  <c r="D92"/>
  <c r="H85"/>
  <c r="G85"/>
  <c r="F85"/>
  <c r="E85"/>
  <c r="D85"/>
  <c r="H78"/>
  <c r="G78"/>
  <c r="F78"/>
  <c r="E78"/>
  <c r="D78"/>
  <c r="G64"/>
  <c r="F64"/>
  <c r="E64"/>
  <c r="D64"/>
  <c r="H56"/>
  <c r="G56"/>
  <c r="F56"/>
  <c r="E56"/>
  <c r="D56"/>
  <c r="H49"/>
  <c r="G49"/>
  <c r="F49"/>
  <c r="E49"/>
  <c r="D49"/>
  <c r="H34"/>
  <c r="G34"/>
  <c r="F34"/>
  <c r="E34"/>
  <c r="D34"/>
  <c r="H19"/>
  <c r="G19"/>
  <c r="F19"/>
  <c r="E19"/>
  <c r="D19"/>
  <c r="H11"/>
  <c r="F11"/>
  <c r="G11"/>
  <c r="E11"/>
</calcChain>
</file>

<file path=xl/sharedStrings.xml><?xml version="1.0" encoding="utf-8"?>
<sst xmlns="http://schemas.openxmlformats.org/spreadsheetml/2006/main" count="189" uniqueCount="72">
  <si>
    <t>Номер рецептуры</t>
  </si>
  <si>
    <t>День/ ВидПриёмаПищи / Блюдо/ Ингредиент</t>
  </si>
  <si>
    <t>Вес блюда</t>
  </si>
  <si>
    <t>Белки</t>
  </si>
  <si>
    <t>Жиры</t>
  </si>
  <si>
    <t>Углеводы</t>
  </si>
  <si>
    <t>кКал</t>
  </si>
  <si>
    <t>Понедельник</t>
  </si>
  <si>
    <t>Завтрак</t>
  </si>
  <si>
    <t>Каша рисовая</t>
  </si>
  <si>
    <t>Чай сладкий</t>
  </si>
  <si>
    <t>Итого:</t>
  </si>
  <si>
    <t>Обед</t>
  </si>
  <si>
    <t>Нарезка из свежей моркови</t>
  </si>
  <si>
    <t>Изделия макаронные отварные</t>
  </si>
  <si>
    <t>Компот из свежих плодов (яблоки) 200</t>
  </si>
  <si>
    <t xml:space="preserve">Хлеб ржано-пшеничный </t>
  </si>
  <si>
    <t>Вторник</t>
  </si>
  <si>
    <t>Хлеб из муки пшеничной</t>
  </si>
  <si>
    <t>Нарезка из свежей капусты</t>
  </si>
  <si>
    <t xml:space="preserve">Борщ с капустой и картофелем </t>
  </si>
  <si>
    <t xml:space="preserve">Рис отварной </t>
  </si>
  <si>
    <t>Компот из смеси сухофруктов</t>
  </si>
  <si>
    <t>Среда</t>
  </si>
  <si>
    <t xml:space="preserve">Рассольник ленинградский </t>
  </si>
  <si>
    <t xml:space="preserve">Картофельное пюре  </t>
  </si>
  <si>
    <t>Компот из ягод замороженных</t>
  </si>
  <si>
    <t>Четверг</t>
  </si>
  <si>
    <t>Чай сладкий с лимоном</t>
  </si>
  <si>
    <t xml:space="preserve">Нарезка из свеклы отварной </t>
  </si>
  <si>
    <t>Суп картофельный с крупой</t>
  </si>
  <si>
    <t>Гречка отварная</t>
  </si>
  <si>
    <t>Пятница</t>
  </si>
  <si>
    <t>Каша овсяная</t>
  </si>
  <si>
    <t>Чай сладкий с яблоком</t>
  </si>
  <si>
    <t>Суп гороховый</t>
  </si>
  <si>
    <t>Каша пшенная</t>
  </si>
  <si>
    <t xml:space="preserve">Плов куриный </t>
  </si>
  <si>
    <t>Компот из изюма</t>
  </si>
  <si>
    <t>Суп рыбный</t>
  </si>
  <si>
    <t xml:space="preserve">Компот из плодов сушеных </t>
  </si>
  <si>
    <t>Щи из свежей капусты</t>
  </si>
  <si>
    <t>Рис отварной</t>
  </si>
  <si>
    <t xml:space="preserve"> Огурцы свежие порционные </t>
  </si>
  <si>
    <t xml:space="preserve">Суп Крестьянский </t>
  </si>
  <si>
    <t>Жаркое по - домашнему с мясом</t>
  </si>
  <si>
    <t>Примерное 10-дневное меню  для обучающихся ОВЗ 5-11 классов</t>
  </si>
  <si>
    <t>125 руб</t>
  </si>
  <si>
    <t>Хлеб пшеничный</t>
  </si>
  <si>
    <t>Огурец соленый порционный или помидор</t>
  </si>
  <si>
    <t>Каша "Дружба"</t>
  </si>
  <si>
    <t>ттк</t>
  </si>
  <si>
    <t>гост</t>
  </si>
  <si>
    <t xml:space="preserve">Суп вермишелевый на курином бульоне </t>
  </si>
  <si>
    <t>Выпечка</t>
  </si>
  <si>
    <t>Оладьи с повидлом</t>
  </si>
  <si>
    <t>Каша вермишелевая</t>
  </si>
  <si>
    <t xml:space="preserve">Каша овсяная </t>
  </si>
  <si>
    <t>Витушка</t>
  </si>
  <si>
    <t>Ежики мясные с соусом томатным 50/30</t>
  </si>
  <si>
    <t>Котлета мясная с соусом 50/30</t>
  </si>
  <si>
    <t>Голубцы ленивые 50/30</t>
  </si>
  <si>
    <t xml:space="preserve">Котлета куриная с соусом томатным 50/30 </t>
  </si>
  <si>
    <t>Фишбол с соусом томатным 50/30</t>
  </si>
  <si>
    <t>Митбол в томатном соусе 50/30</t>
  </si>
  <si>
    <t>Тефтели мясные в соусе 50/30</t>
  </si>
  <si>
    <t>455</t>
  </si>
  <si>
    <t>Фрукт</t>
  </si>
  <si>
    <t>Печенье</t>
  </si>
  <si>
    <t>Макароны с сыром 150/20</t>
  </si>
  <si>
    <t>Котлета рыбная 50/20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</si>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</sst>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5" borderId="0" xfId="0" applyFill="1"/>
    <xf numFmtId="164" fontId="2" fillId="2" borderId="1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4" borderId="6" xfId="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left" vertical="top" wrapText="1"/>
    </xf>
    <xf numFmtId="0" fontId="3" fillId="4" borderId="8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left" vertical="top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4" borderId="7" xfId="0" applyNumberFormat="1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9" xfId="0" applyNumberFormat="1" applyFont="1" applyFill="1" applyBorder="1" applyAlignment="1">
      <alignment horizontal="left" vertical="top" wrapText="1"/>
    </xf>
    <xf numFmtId="1" fontId="3" fillId="4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8" xfId="0" applyNumberFormat="1" applyFont="1" applyFill="1" applyBorder="1" applyAlignment="1">
      <alignment horizontal="left" vertical="top"/>
    </xf>
    <xf numFmtId="0" fontId="3" fillId="4" borderId="8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center" vertical="top"/>
    </xf>
    <xf numFmtId="0" fontId="3" fillId="5" borderId="0" xfId="0" applyNumberFormat="1" applyFont="1" applyFill="1" applyBorder="1" applyAlignment="1">
      <alignment horizontal="left" vertical="top"/>
    </xf>
    <xf numFmtId="0" fontId="3" fillId="2" borderId="1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left" vertical="top"/>
    </xf>
    <xf numFmtId="0" fontId="3" fillId="6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left" vertical="top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0" xfId="0" applyNumberFormat="1" applyFont="1" applyFill="1" applyBorder="1" applyAlignment="1">
      <alignment horizontal="left" vertical="top"/>
    </xf>
    <xf numFmtId="0" fontId="3" fillId="3" borderId="7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6" xfId="0" applyNumberFormat="1" applyFont="1" applyFill="1" applyBorder="1" applyAlignment="1">
      <alignment horizontal="left" vertical="top" wrapText="1"/>
    </xf>
    <xf numFmtId="0" fontId="3" fillId="3" borderId="7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6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wrapText="1"/>
    </xf>
    <xf numFmtId="0" fontId="3" fillId="2" borderId="7" xfId="0" applyNumberFormat="1" applyFont="1" applyFill="1" applyBorder="1" applyAlignment="1">
      <alignment horizontal="left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5" borderId="13" xfId="0" applyNumberFormat="1" applyFont="1" applyFill="1" applyBorder="1" applyAlignment="1">
      <alignment horizontal="left" vertical="top" wrapText="1"/>
    </xf>
    <xf numFmtId="0" fontId="3" fillId="5" borderId="2" xfId="0" applyNumberFormat="1" applyFont="1" applyFill="1" applyBorder="1" applyAlignment="1">
      <alignment horizontal="left" vertical="top" wrapText="1"/>
    </xf>
    <xf numFmtId="0" fontId="3" fillId="5" borderId="4" xfId="0" applyNumberFormat="1" applyFont="1" applyFill="1" applyBorder="1" applyAlignment="1">
      <alignment horizontal="left" vertical="top" wrapText="1"/>
    </xf>
    <xf numFmtId="0" fontId="3" fillId="5" borderId="10" xfId="0" applyNumberFormat="1" applyFont="1" applyFill="1" applyBorder="1" applyAlignment="1">
      <alignment horizontal="left" vertical="top" wrapText="1"/>
    </xf>
    <xf numFmtId="0" fontId="3" fillId="5" borderId="5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3" borderId="6" xfId="0" applyNumberFormat="1" applyFont="1" applyFill="1" applyBorder="1" applyAlignment="1">
      <alignment horizontal="left" vertical="top"/>
    </xf>
    <xf numFmtId="0" fontId="3" fillId="3" borderId="5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topLeftCell="A64" zoomScale="130" zoomScaleNormal="130" workbookViewId="0">
      <selection activeCell="D76" sqref="D76"/>
    </sheetView>
  </sheetViews>
  <sheetFormatPr defaultRowHeight="15"/>
  <cols>
    <col min="1" max="1" width="6.42578125" style="28" customWidth="1"/>
    <col min="2" max="2" width="13.85546875" style="29" customWidth="1"/>
    <col min="3" max="3" width="20.5703125" style="29" customWidth="1"/>
    <col min="4" max="4" width="7" style="29" customWidth="1"/>
    <col min="5" max="5" width="7.85546875" style="30" customWidth="1"/>
    <col min="6" max="6" width="8.85546875" style="30" customWidth="1"/>
    <col min="7" max="7" width="8.28515625" style="30" customWidth="1"/>
    <col min="8" max="8" width="9.42578125" style="30" customWidth="1"/>
  </cols>
  <sheetData>
    <row r="1" spans="1:9" s="1" customFormat="1">
      <c r="A1" s="67" t="s">
        <v>46</v>
      </c>
      <c r="B1" s="67"/>
      <c r="C1" s="67"/>
      <c r="D1" s="67"/>
      <c r="E1" s="67"/>
      <c r="F1" s="67"/>
      <c r="G1" s="67"/>
      <c r="H1" s="67"/>
      <c r="I1" s="67"/>
    </row>
    <row r="2" spans="1:9" s="1" customFormat="1">
      <c r="A2" s="68" t="s">
        <v>47</v>
      </c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0</v>
      </c>
      <c r="B3" s="42" t="s">
        <v>1</v>
      </c>
      <c r="C3" s="45"/>
      <c r="D3" s="42" t="s">
        <v>2</v>
      </c>
      <c r="E3" s="42" t="s">
        <v>3</v>
      </c>
      <c r="F3" s="42" t="s">
        <v>4</v>
      </c>
      <c r="G3" s="42" t="s">
        <v>5</v>
      </c>
      <c r="H3" s="42" t="s">
        <v>6</v>
      </c>
    </row>
    <row r="4" spans="1:9">
      <c r="A4" s="70"/>
      <c r="B4" s="71"/>
      <c r="C4" s="72"/>
      <c r="D4" s="73"/>
      <c r="E4" s="73"/>
      <c r="F4" s="73"/>
      <c r="G4" s="73"/>
      <c r="H4" s="73"/>
    </row>
    <row r="5" spans="1:9">
      <c r="A5" s="4">
        <v>1</v>
      </c>
      <c r="B5" s="48" t="s">
        <v>7</v>
      </c>
      <c r="C5" s="74"/>
      <c r="D5" s="50"/>
      <c r="E5" s="5"/>
      <c r="F5" s="5"/>
      <c r="G5" s="5"/>
      <c r="H5" s="5"/>
    </row>
    <row r="6" spans="1:9" ht="15.75" customHeight="1">
      <c r="A6" s="6"/>
      <c r="B6" s="51" t="s">
        <v>8</v>
      </c>
      <c r="C6" s="52"/>
      <c r="D6" s="53"/>
      <c r="E6" s="5"/>
      <c r="F6" s="5"/>
      <c r="G6" s="5"/>
      <c r="H6" s="5"/>
    </row>
    <row r="7" spans="1:9" ht="14.25" customHeight="1">
      <c r="A7" s="7">
        <v>182</v>
      </c>
      <c r="B7" s="42" t="s">
        <v>9</v>
      </c>
      <c r="C7" s="43"/>
      <c r="D7" s="8">
        <v>150</v>
      </c>
      <c r="E7" s="9">
        <v>6.9</v>
      </c>
      <c r="F7" s="9">
        <v>6.7</v>
      </c>
      <c r="G7" s="9">
        <v>34</v>
      </c>
      <c r="H7" s="9">
        <v>335</v>
      </c>
    </row>
    <row r="8" spans="1:9" ht="14.25" customHeight="1">
      <c r="A8" s="7">
        <v>376</v>
      </c>
      <c r="B8" s="42" t="s">
        <v>10</v>
      </c>
      <c r="C8" s="43"/>
      <c r="D8" s="8">
        <v>215</v>
      </c>
      <c r="E8" s="9">
        <v>0.2</v>
      </c>
      <c r="F8" s="9">
        <v>0</v>
      </c>
      <c r="G8" s="9">
        <v>10.9</v>
      </c>
      <c r="H8" s="9">
        <v>40</v>
      </c>
    </row>
    <row r="9" spans="1:9" ht="14.25" customHeight="1">
      <c r="A9" s="7" t="s">
        <v>52</v>
      </c>
      <c r="B9" s="42" t="s">
        <v>48</v>
      </c>
      <c r="C9" s="43"/>
      <c r="D9" s="10">
        <v>30</v>
      </c>
      <c r="E9" s="9">
        <v>3.16</v>
      </c>
      <c r="F9" s="9">
        <v>0.4</v>
      </c>
      <c r="G9" s="9">
        <v>14.49</v>
      </c>
      <c r="H9" s="9">
        <v>70.14</v>
      </c>
    </row>
    <row r="10" spans="1:9" ht="15" customHeight="1">
      <c r="A10" s="34" t="s">
        <v>51</v>
      </c>
      <c r="B10" s="42" t="s">
        <v>54</v>
      </c>
      <c r="C10" s="43"/>
      <c r="D10" s="10">
        <v>60</v>
      </c>
      <c r="E10" s="9">
        <v>10</v>
      </c>
      <c r="F10" s="9">
        <v>12</v>
      </c>
      <c r="G10" s="9">
        <v>50</v>
      </c>
      <c r="H10" s="9">
        <v>343.6</v>
      </c>
    </row>
    <row r="11" spans="1:9" ht="15" customHeight="1">
      <c r="A11" s="7"/>
      <c r="B11" s="8"/>
      <c r="C11" s="11" t="s">
        <v>11</v>
      </c>
      <c r="D11" s="12" t="s">
        <v>66</v>
      </c>
      <c r="E11" s="13">
        <f>E7+E8+E10</f>
        <v>17.100000000000001</v>
      </c>
      <c r="F11" s="13">
        <f t="shared" ref="F11:G11" si="0">F7+F8+F10</f>
        <v>18.7</v>
      </c>
      <c r="G11" s="13">
        <f t="shared" si="0"/>
        <v>94.9</v>
      </c>
      <c r="H11" s="13">
        <f>H7+H8+H9+H10</f>
        <v>788.74</v>
      </c>
    </row>
    <row r="12" spans="1:9" ht="15" customHeight="1">
      <c r="A12" s="14"/>
      <c r="B12" s="54" t="s">
        <v>12</v>
      </c>
      <c r="C12" s="55"/>
      <c r="D12" s="56"/>
      <c r="E12" s="15"/>
      <c r="F12" s="15"/>
      <c r="G12" s="15"/>
      <c r="H12" s="15"/>
    </row>
    <row r="13" spans="1:9" ht="15.75" customHeight="1">
      <c r="A13" s="7" t="s">
        <v>51</v>
      </c>
      <c r="B13" s="57" t="s">
        <v>13</v>
      </c>
      <c r="C13" s="58"/>
      <c r="D13" s="8">
        <v>60</v>
      </c>
      <c r="E13" s="9">
        <v>2.5</v>
      </c>
      <c r="F13" s="9">
        <v>0.1</v>
      </c>
      <c r="G13" s="9">
        <v>1.7</v>
      </c>
      <c r="H13" s="9">
        <v>13</v>
      </c>
    </row>
    <row r="14" spans="1:9" s="2" customFormat="1" ht="23.25" customHeight="1">
      <c r="A14" s="7">
        <v>103</v>
      </c>
      <c r="B14" s="42" t="s">
        <v>53</v>
      </c>
      <c r="C14" s="43"/>
      <c r="D14" s="8">
        <v>200</v>
      </c>
      <c r="E14" s="9">
        <v>2.4500000000000002</v>
      </c>
      <c r="F14" s="9">
        <v>8.2799999999999994</v>
      </c>
      <c r="G14" s="9">
        <v>13.13</v>
      </c>
      <c r="H14" s="9">
        <v>260.77999999999997</v>
      </c>
    </row>
    <row r="15" spans="1:9" ht="24.75" customHeight="1">
      <c r="A15" s="7" t="s">
        <v>51</v>
      </c>
      <c r="B15" s="42" t="s">
        <v>59</v>
      </c>
      <c r="C15" s="43"/>
      <c r="D15" s="8">
        <v>80</v>
      </c>
      <c r="E15" s="9">
        <v>24.8</v>
      </c>
      <c r="F15" s="9">
        <v>17.5</v>
      </c>
      <c r="G15" s="9">
        <v>47.6</v>
      </c>
      <c r="H15" s="9">
        <v>299.43</v>
      </c>
      <c r="I15" s="35"/>
    </row>
    <row r="16" spans="1:9" ht="15" customHeight="1">
      <c r="A16" s="7">
        <v>203</v>
      </c>
      <c r="B16" s="42" t="s">
        <v>14</v>
      </c>
      <c r="C16" s="43"/>
      <c r="D16" s="8">
        <v>150</v>
      </c>
      <c r="E16" s="9">
        <v>3.6</v>
      </c>
      <c r="F16" s="9">
        <v>5.52</v>
      </c>
      <c r="G16" s="9">
        <v>28.44</v>
      </c>
      <c r="H16" s="9">
        <v>242.28</v>
      </c>
      <c r="I16" s="35"/>
    </row>
    <row r="17" spans="1:8" ht="24" customHeight="1">
      <c r="A17" s="7">
        <v>342</v>
      </c>
      <c r="B17" s="42" t="s">
        <v>15</v>
      </c>
      <c r="C17" s="43"/>
      <c r="D17" s="8">
        <v>200</v>
      </c>
      <c r="E17" s="9">
        <v>0.16</v>
      </c>
      <c r="F17" s="9">
        <v>2.16</v>
      </c>
      <c r="G17" s="9">
        <v>22.88</v>
      </c>
      <c r="H17" s="9">
        <v>114.6</v>
      </c>
    </row>
    <row r="18" spans="1:8" ht="15.75" customHeight="1">
      <c r="A18" s="7" t="s">
        <v>52</v>
      </c>
      <c r="B18" s="42" t="s">
        <v>16</v>
      </c>
      <c r="C18" s="45"/>
      <c r="D18" s="8">
        <v>40</v>
      </c>
      <c r="E18" s="9">
        <v>2.6</v>
      </c>
      <c r="F18" s="9">
        <v>0</v>
      </c>
      <c r="G18" s="9">
        <v>26.7</v>
      </c>
      <c r="H18" s="9">
        <v>92</v>
      </c>
    </row>
    <row r="19" spans="1:8">
      <c r="A19" s="7"/>
      <c r="B19" s="8"/>
      <c r="C19" s="11" t="s">
        <v>11</v>
      </c>
      <c r="D19" s="13">
        <f>D13+D14+D15+D16+D17+D18</f>
        <v>730</v>
      </c>
      <c r="E19" s="13">
        <f t="shared" ref="E19:H19" si="1">E13+E14+E15+E16+E17+E18</f>
        <v>36.11</v>
      </c>
      <c r="F19" s="13">
        <f t="shared" si="1"/>
        <v>33.56</v>
      </c>
      <c r="G19" s="13">
        <f t="shared" si="1"/>
        <v>140.44999999999999</v>
      </c>
      <c r="H19" s="13">
        <f t="shared" si="1"/>
        <v>1022.09</v>
      </c>
    </row>
    <row r="20" spans="1:8">
      <c r="A20" s="4">
        <v>2</v>
      </c>
      <c r="B20" s="48" t="s">
        <v>17</v>
      </c>
      <c r="C20" s="74"/>
      <c r="D20" s="75"/>
      <c r="E20" s="5"/>
      <c r="F20" s="5"/>
      <c r="G20" s="5"/>
      <c r="H20" s="5"/>
    </row>
    <row r="21" spans="1:8">
      <c r="A21" s="6"/>
      <c r="B21" s="51" t="s">
        <v>8</v>
      </c>
      <c r="C21" s="52"/>
      <c r="D21" s="53"/>
      <c r="E21" s="5"/>
      <c r="F21" s="5"/>
      <c r="G21" s="5"/>
      <c r="H21" s="5"/>
    </row>
    <row r="22" spans="1:8" ht="15" customHeight="1">
      <c r="A22" s="7">
        <v>400</v>
      </c>
      <c r="B22" s="42" t="s">
        <v>55</v>
      </c>
      <c r="C22" s="43"/>
      <c r="D22" s="8">
        <v>210</v>
      </c>
      <c r="E22" s="9">
        <v>3.6</v>
      </c>
      <c r="F22" s="9">
        <v>6</v>
      </c>
      <c r="G22" s="9">
        <v>19.2</v>
      </c>
      <c r="H22" s="9">
        <v>278.23</v>
      </c>
    </row>
    <row r="23" spans="1:8" ht="15.75" hidden="1" customHeight="1">
      <c r="A23" s="7"/>
      <c r="B23" s="42"/>
      <c r="C23" s="43"/>
      <c r="D23" s="8"/>
      <c r="E23" s="9"/>
      <c r="F23" s="9"/>
      <c r="G23" s="9"/>
      <c r="H23" s="9"/>
    </row>
    <row r="24" spans="1:8" ht="18" customHeight="1">
      <c r="A24" s="7">
        <v>377</v>
      </c>
      <c r="B24" s="44" t="s">
        <v>34</v>
      </c>
      <c r="C24" s="45"/>
      <c r="D24" s="8">
        <v>225</v>
      </c>
      <c r="E24" s="9">
        <v>0.6</v>
      </c>
      <c r="F24" s="9">
        <v>0</v>
      </c>
      <c r="G24" s="9">
        <v>11.2</v>
      </c>
      <c r="H24" s="9">
        <v>35</v>
      </c>
    </row>
    <row r="25" spans="1:8" ht="18" customHeight="1">
      <c r="A25" s="40"/>
      <c r="B25" s="66" t="s">
        <v>67</v>
      </c>
      <c r="C25" s="66"/>
      <c r="D25" s="37">
        <v>120</v>
      </c>
      <c r="E25" s="39">
        <v>0.8</v>
      </c>
      <c r="F25" s="39">
        <v>0.2</v>
      </c>
      <c r="G25" s="39">
        <v>7.5</v>
      </c>
      <c r="H25" s="39">
        <v>138</v>
      </c>
    </row>
    <row r="26" spans="1:8">
      <c r="A26" s="7"/>
      <c r="B26" s="38"/>
      <c r="C26" s="41" t="s">
        <v>11</v>
      </c>
      <c r="D26" s="17">
        <f>D22+D24+D25</f>
        <v>555</v>
      </c>
      <c r="E26" s="17">
        <f t="shared" ref="E26:H26" si="2">E22+E24+E25</f>
        <v>5</v>
      </c>
      <c r="F26" s="17">
        <f t="shared" si="2"/>
        <v>6.2</v>
      </c>
      <c r="G26" s="17">
        <f t="shared" si="2"/>
        <v>37.9</v>
      </c>
      <c r="H26" s="17">
        <f t="shared" si="2"/>
        <v>451.23</v>
      </c>
    </row>
    <row r="27" spans="1:8">
      <c r="A27" s="14"/>
      <c r="B27" s="54" t="s">
        <v>12</v>
      </c>
      <c r="C27" s="55"/>
      <c r="D27" s="56"/>
      <c r="E27" s="15"/>
      <c r="F27" s="15"/>
      <c r="G27" s="15"/>
      <c r="H27" s="15"/>
    </row>
    <row r="28" spans="1:8" ht="15.75" customHeight="1">
      <c r="A28" s="7" t="s">
        <v>51</v>
      </c>
      <c r="B28" s="42" t="s">
        <v>19</v>
      </c>
      <c r="C28" s="43"/>
      <c r="D28" s="8">
        <v>60</v>
      </c>
      <c r="E28" s="9">
        <v>1.55</v>
      </c>
      <c r="F28" s="9">
        <v>5.07</v>
      </c>
      <c r="G28" s="9">
        <v>21.7</v>
      </c>
      <c r="H28" s="9">
        <v>91.1</v>
      </c>
    </row>
    <row r="29" spans="1:8" s="2" customFormat="1" ht="15.75" customHeight="1">
      <c r="A29" s="7">
        <v>82</v>
      </c>
      <c r="B29" s="42" t="s">
        <v>20</v>
      </c>
      <c r="C29" s="43"/>
      <c r="D29" s="8">
        <v>200</v>
      </c>
      <c r="E29" s="9">
        <v>7</v>
      </c>
      <c r="F29" s="9">
        <v>7</v>
      </c>
      <c r="G29" s="9">
        <v>23</v>
      </c>
      <c r="H29" s="9">
        <v>211</v>
      </c>
    </row>
    <row r="30" spans="1:8" ht="15.75" customHeight="1">
      <c r="A30" s="7">
        <v>268</v>
      </c>
      <c r="B30" s="42" t="s">
        <v>60</v>
      </c>
      <c r="C30" s="43"/>
      <c r="D30" s="8">
        <v>80</v>
      </c>
      <c r="E30" s="9">
        <v>15.4</v>
      </c>
      <c r="F30" s="9">
        <v>14.18</v>
      </c>
      <c r="G30" s="9">
        <v>25.96</v>
      </c>
      <c r="H30" s="9">
        <v>189.76</v>
      </c>
    </row>
    <row r="31" spans="1:8" ht="15.75" customHeight="1">
      <c r="A31" s="7">
        <v>304</v>
      </c>
      <c r="B31" s="42" t="s">
        <v>21</v>
      </c>
      <c r="C31" s="43"/>
      <c r="D31" s="8">
        <v>150</v>
      </c>
      <c r="E31" s="9">
        <v>4.4000000000000004</v>
      </c>
      <c r="F31" s="9">
        <v>6.5</v>
      </c>
      <c r="G31" s="9">
        <v>27</v>
      </c>
      <c r="H31" s="9">
        <v>252.13</v>
      </c>
    </row>
    <row r="32" spans="1:8" ht="15.75" customHeight="1">
      <c r="A32" s="7">
        <v>349</v>
      </c>
      <c r="B32" s="42" t="s">
        <v>22</v>
      </c>
      <c r="C32" s="43"/>
      <c r="D32" s="8">
        <v>200</v>
      </c>
      <c r="E32" s="9">
        <v>1.1599999999999999</v>
      </c>
      <c r="F32" s="9">
        <v>0.3</v>
      </c>
      <c r="G32" s="9">
        <v>8.26</v>
      </c>
      <c r="H32" s="9">
        <v>196.38</v>
      </c>
    </row>
    <row r="33" spans="1:8" ht="15" customHeight="1">
      <c r="A33" s="7" t="s">
        <v>52</v>
      </c>
      <c r="B33" s="47" t="s">
        <v>16</v>
      </c>
      <c r="C33" s="45"/>
      <c r="D33" s="8">
        <v>40</v>
      </c>
      <c r="E33" s="9">
        <v>2.6</v>
      </c>
      <c r="F33" s="9">
        <v>0</v>
      </c>
      <c r="G33" s="9">
        <v>26.7</v>
      </c>
      <c r="H33" s="9">
        <v>92</v>
      </c>
    </row>
    <row r="34" spans="1:8">
      <c r="A34" s="7"/>
      <c r="B34" s="16"/>
      <c r="C34" s="13" t="s">
        <v>11</v>
      </c>
      <c r="D34" s="17">
        <f>D28+D29+D30+D31+D32+D33</f>
        <v>730</v>
      </c>
      <c r="E34" s="17">
        <f t="shared" ref="E34:H34" si="3">E28+E29+E30+E31+E32+E33</f>
        <v>32.11</v>
      </c>
      <c r="F34" s="17">
        <f t="shared" si="3"/>
        <v>33.049999999999997</v>
      </c>
      <c r="G34" s="17">
        <f t="shared" si="3"/>
        <v>132.62</v>
      </c>
      <c r="H34" s="17">
        <f t="shared" si="3"/>
        <v>1032.3699999999999</v>
      </c>
    </row>
    <row r="35" spans="1:8">
      <c r="A35" s="4">
        <v>3</v>
      </c>
      <c r="B35" s="48" t="s">
        <v>23</v>
      </c>
      <c r="C35" s="49"/>
      <c r="D35" s="50"/>
      <c r="E35" s="5"/>
      <c r="F35" s="5"/>
      <c r="G35" s="5"/>
      <c r="H35" s="5"/>
    </row>
    <row r="36" spans="1:8">
      <c r="A36" s="6"/>
      <c r="B36" s="51" t="s">
        <v>8</v>
      </c>
      <c r="C36" s="52"/>
      <c r="D36" s="53"/>
      <c r="E36" s="5"/>
      <c r="F36" s="5"/>
      <c r="G36" s="5"/>
      <c r="H36" s="5"/>
    </row>
    <row r="37" spans="1:8" ht="16.5" customHeight="1">
      <c r="A37" s="7">
        <v>182</v>
      </c>
      <c r="B37" s="42" t="s">
        <v>36</v>
      </c>
      <c r="C37" s="43"/>
      <c r="D37" s="8">
        <v>150</v>
      </c>
      <c r="E37" s="9">
        <v>8.14</v>
      </c>
      <c r="F37" s="9">
        <v>8.1199999999999992</v>
      </c>
      <c r="G37" s="9">
        <v>37.6</v>
      </c>
      <c r="H37" s="9">
        <v>356.7</v>
      </c>
    </row>
    <row r="38" spans="1:8" ht="15" customHeight="1">
      <c r="A38" s="7"/>
      <c r="B38" s="42" t="s">
        <v>68</v>
      </c>
      <c r="C38" s="43"/>
      <c r="D38" s="8">
        <v>25</v>
      </c>
      <c r="E38" s="9"/>
      <c r="F38" s="9"/>
      <c r="G38" s="9"/>
      <c r="H38" s="9"/>
    </row>
    <row r="39" spans="1:8" ht="17.25" customHeight="1">
      <c r="A39" s="7">
        <v>376</v>
      </c>
      <c r="B39" s="42" t="s">
        <v>10</v>
      </c>
      <c r="C39" s="43"/>
      <c r="D39" s="8">
        <v>215</v>
      </c>
      <c r="E39" s="9">
        <v>0.2</v>
      </c>
      <c r="F39" s="9">
        <v>0</v>
      </c>
      <c r="G39" s="9">
        <v>10.9</v>
      </c>
      <c r="H39" s="9">
        <v>40</v>
      </c>
    </row>
    <row r="40" spans="1:8" ht="15" customHeight="1">
      <c r="A40" s="7" t="s">
        <v>52</v>
      </c>
      <c r="B40" s="42" t="s">
        <v>18</v>
      </c>
      <c r="C40" s="43"/>
      <c r="D40" s="8">
        <v>30</v>
      </c>
      <c r="E40" s="9">
        <v>3.16</v>
      </c>
      <c r="F40" s="9">
        <v>0.4</v>
      </c>
      <c r="G40" s="9">
        <v>14.49</v>
      </c>
      <c r="H40" s="9">
        <v>70.14</v>
      </c>
    </row>
    <row r="41" spans="1:8">
      <c r="A41" s="7"/>
      <c r="B41" s="16"/>
      <c r="C41" s="13" t="s">
        <v>11</v>
      </c>
      <c r="D41" s="17">
        <f>D37+D38+D39+D40</f>
        <v>420</v>
      </c>
      <c r="E41" s="17">
        <f t="shared" ref="E41:H41" si="4">E37+E38+E39+E40</f>
        <v>11.5</v>
      </c>
      <c r="F41" s="17">
        <f t="shared" si="4"/>
        <v>8.52</v>
      </c>
      <c r="G41" s="17">
        <f t="shared" si="4"/>
        <v>62.99</v>
      </c>
      <c r="H41" s="17">
        <f t="shared" si="4"/>
        <v>466.84</v>
      </c>
    </row>
    <row r="42" spans="1:8">
      <c r="A42" s="14"/>
      <c r="B42" s="54" t="s">
        <v>12</v>
      </c>
      <c r="C42" s="55"/>
      <c r="D42" s="56"/>
      <c r="E42" s="15"/>
      <c r="F42" s="15"/>
      <c r="G42" s="15"/>
      <c r="H42" s="15"/>
    </row>
    <row r="43" spans="1:8" ht="25.5" customHeight="1">
      <c r="A43" s="7" t="s">
        <v>51</v>
      </c>
      <c r="B43" s="42" t="s">
        <v>49</v>
      </c>
      <c r="C43" s="43"/>
      <c r="D43" s="8">
        <v>60</v>
      </c>
      <c r="E43" s="9">
        <v>2</v>
      </c>
      <c r="F43" s="9">
        <v>0</v>
      </c>
      <c r="G43" s="9">
        <v>2</v>
      </c>
      <c r="H43" s="9">
        <v>29.6</v>
      </c>
    </row>
    <row r="44" spans="1:8" s="2" customFormat="1" ht="15.75" customHeight="1">
      <c r="A44" s="7">
        <v>96</v>
      </c>
      <c r="B44" s="42" t="s">
        <v>24</v>
      </c>
      <c r="C44" s="43"/>
      <c r="D44" s="8">
        <v>200</v>
      </c>
      <c r="E44" s="9">
        <v>6</v>
      </c>
      <c r="F44" s="9">
        <v>6</v>
      </c>
      <c r="G44" s="9">
        <v>22.8</v>
      </c>
      <c r="H44" s="9">
        <v>251</v>
      </c>
    </row>
    <row r="45" spans="1:8" ht="18" customHeight="1">
      <c r="A45" s="7">
        <v>234</v>
      </c>
      <c r="B45" s="42" t="s">
        <v>61</v>
      </c>
      <c r="C45" s="43"/>
      <c r="D45" s="8">
        <v>80</v>
      </c>
      <c r="E45" s="9">
        <v>20.3</v>
      </c>
      <c r="F45" s="9">
        <v>19.5</v>
      </c>
      <c r="G45" s="9">
        <v>31.5</v>
      </c>
      <c r="H45" s="9">
        <v>264.3</v>
      </c>
    </row>
    <row r="46" spans="1:8" ht="16.5" customHeight="1">
      <c r="A46" s="7">
        <v>312</v>
      </c>
      <c r="B46" s="42" t="s">
        <v>25</v>
      </c>
      <c r="C46" s="43"/>
      <c r="D46" s="8">
        <v>150</v>
      </c>
      <c r="E46" s="9">
        <v>3.7</v>
      </c>
      <c r="F46" s="9">
        <v>12.33</v>
      </c>
      <c r="G46" s="9">
        <v>25</v>
      </c>
      <c r="H46" s="9">
        <v>231.7</v>
      </c>
    </row>
    <row r="47" spans="1:8" ht="15.75" customHeight="1">
      <c r="A47" s="7" t="s">
        <v>51</v>
      </c>
      <c r="B47" s="42" t="s">
        <v>26</v>
      </c>
      <c r="C47" s="43"/>
      <c r="D47" s="8">
        <v>200</v>
      </c>
      <c r="E47" s="9">
        <v>0.16</v>
      </c>
      <c r="F47" s="9">
        <v>2.08</v>
      </c>
      <c r="G47" s="9">
        <v>27.5</v>
      </c>
      <c r="H47" s="9">
        <v>102.9</v>
      </c>
    </row>
    <row r="48" spans="1:8" ht="15" customHeight="1">
      <c r="A48" s="7" t="s">
        <v>52</v>
      </c>
      <c r="B48" s="47" t="s">
        <v>16</v>
      </c>
      <c r="C48" s="45"/>
      <c r="D48" s="8">
        <v>40</v>
      </c>
      <c r="E48" s="9">
        <v>2.6</v>
      </c>
      <c r="F48" s="9">
        <v>0</v>
      </c>
      <c r="G48" s="9">
        <v>26.7</v>
      </c>
      <c r="H48" s="9">
        <v>92</v>
      </c>
    </row>
    <row r="49" spans="1:8">
      <c r="A49" s="7"/>
      <c r="B49" s="16"/>
      <c r="C49" s="13" t="s">
        <v>11</v>
      </c>
      <c r="D49" s="17">
        <f>D43+D44+D45+D46+D47+D48</f>
        <v>730</v>
      </c>
      <c r="E49" s="17">
        <f t="shared" ref="E49:H49" si="5">E43+E44+E45+E46+E47+E48</f>
        <v>34.76</v>
      </c>
      <c r="F49" s="17">
        <f t="shared" si="5"/>
        <v>39.909999999999997</v>
      </c>
      <c r="G49" s="17">
        <f t="shared" si="5"/>
        <v>135.5</v>
      </c>
      <c r="H49" s="17">
        <f t="shared" si="5"/>
        <v>971.50000000000011</v>
      </c>
    </row>
    <row r="50" spans="1:8">
      <c r="A50" s="4">
        <v>4</v>
      </c>
      <c r="B50" s="48" t="s">
        <v>27</v>
      </c>
      <c r="C50" s="49"/>
      <c r="D50" s="50"/>
      <c r="E50" s="5"/>
      <c r="F50" s="5"/>
      <c r="G50" s="5"/>
      <c r="H50" s="5"/>
    </row>
    <row r="51" spans="1:8">
      <c r="A51" s="6"/>
      <c r="B51" s="51" t="s">
        <v>8</v>
      </c>
      <c r="C51" s="52"/>
      <c r="D51" s="53"/>
      <c r="E51" s="5"/>
      <c r="F51" s="5"/>
      <c r="G51" s="5"/>
      <c r="H51" s="5"/>
    </row>
    <row r="52" spans="1:8" ht="15" customHeight="1">
      <c r="A52" s="7">
        <v>182</v>
      </c>
      <c r="B52" s="42" t="s">
        <v>56</v>
      </c>
      <c r="C52" s="43"/>
      <c r="D52" s="8">
        <v>150</v>
      </c>
      <c r="E52" s="9">
        <v>3.6</v>
      </c>
      <c r="F52" s="9">
        <v>5.52</v>
      </c>
      <c r="G52" s="9">
        <v>28.44</v>
      </c>
      <c r="H52" s="9">
        <v>242.28</v>
      </c>
    </row>
    <row r="53" spans="1:8" ht="0.75" customHeight="1">
      <c r="A53" s="7"/>
      <c r="B53" s="42"/>
      <c r="C53" s="43"/>
      <c r="D53" s="8"/>
      <c r="E53" s="9"/>
      <c r="F53" s="9"/>
      <c r="G53" s="9"/>
      <c r="H53" s="9"/>
    </row>
    <row r="54" spans="1:8" ht="15.75" customHeight="1">
      <c r="A54" s="7">
        <v>377</v>
      </c>
      <c r="B54" s="42" t="s">
        <v>28</v>
      </c>
      <c r="C54" s="43"/>
      <c r="D54" s="8">
        <v>220</v>
      </c>
      <c r="E54" s="9">
        <v>0.2</v>
      </c>
      <c r="F54" s="9">
        <v>0</v>
      </c>
      <c r="G54" s="9">
        <v>12.7</v>
      </c>
      <c r="H54" s="9">
        <v>37</v>
      </c>
    </row>
    <row r="55" spans="1:8" ht="15" customHeight="1">
      <c r="A55" s="7" t="s">
        <v>52</v>
      </c>
      <c r="B55" s="42" t="s">
        <v>18</v>
      </c>
      <c r="C55" s="43"/>
      <c r="D55" s="8">
        <v>30</v>
      </c>
      <c r="E55" s="9">
        <v>3.16</v>
      </c>
      <c r="F55" s="9">
        <v>0.4</v>
      </c>
      <c r="G55" s="9">
        <v>14.49</v>
      </c>
      <c r="H55" s="9">
        <v>70.14</v>
      </c>
    </row>
    <row r="56" spans="1:8">
      <c r="A56" s="7"/>
      <c r="B56" s="16"/>
      <c r="C56" s="13" t="s">
        <v>11</v>
      </c>
      <c r="D56" s="17">
        <f>D52+D53+D54+D55</f>
        <v>400</v>
      </c>
      <c r="E56" s="17">
        <f t="shared" ref="E56:H56" si="6">E52+E53+E54+E55</f>
        <v>6.9600000000000009</v>
      </c>
      <c r="F56" s="17">
        <f t="shared" si="6"/>
        <v>5.92</v>
      </c>
      <c r="G56" s="17">
        <f t="shared" si="6"/>
        <v>55.63</v>
      </c>
      <c r="H56" s="17">
        <f t="shared" si="6"/>
        <v>349.41999999999996</v>
      </c>
    </row>
    <row r="57" spans="1:8">
      <c r="A57" s="14"/>
      <c r="B57" s="54" t="s">
        <v>12</v>
      </c>
      <c r="C57" s="55"/>
      <c r="D57" s="56"/>
      <c r="E57" s="15"/>
      <c r="F57" s="15"/>
      <c r="G57" s="15"/>
      <c r="H57" s="15"/>
    </row>
    <row r="58" spans="1:8" ht="15.75" customHeight="1">
      <c r="A58" s="7" t="s">
        <v>51</v>
      </c>
      <c r="B58" s="42" t="s">
        <v>29</v>
      </c>
      <c r="C58" s="43"/>
      <c r="D58" s="8">
        <v>60</v>
      </c>
      <c r="E58" s="9">
        <v>1.85</v>
      </c>
      <c r="F58" s="9">
        <v>5.3</v>
      </c>
      <c r="G58" s="9">
        <v>7.7</v>
      </c>
      <c r="H58" s="9">
        <v>100.1</v>
      </c>
    </row>
    <row r="59" spans="1:8" ht="15.75" customHeight="1">
      <c r="A59" s="7">
        <v>101</v>
      </c>
      <c r="B59" s="42" t="s">
        <v>30</v>
      </c>
      <c r="C59" s="43"/>
      <c r="D59" s="8">
        <v>200</v>
      </c>
      <c r="E59" s="9">
        <v>5.45</v>
      </c>
      <c r="F59" s="9">
        <v>5.7</v>
      </c>
      <c r="G59" s="9">
        <v>16.420000000000002</v>
      </c>
      <c r="H59" s="9">
        <v>235.9</v>
      </c>
    </row>
    <row r="60" spans="1:8" s="2" customFormat="1" ht="30" customHeight="1">
      <c r="A60" s="7">
        <v>294</v>
      </c>
      <c r="B60" s="42" t="s">
        <v>62</v>
      </c>
      <c r="C60" s="43"/>
      <c r="D60" s="8">
        <v>80</v>
      </c>
      <c r="E60" s="9">
        <v>19.899999999999999</v>
      </c>
      <c r="F60" s="9">
        <v>18.5</v>
      </c>
      <c r="G60" s="9">
        <v>66.3</v>
      </c>
      <c r="H60" s="9">
        <v>404.7</v>
      </c>
    </row>
    <row r="61" spans="1:8" ht="15.75" customHeight="1">
      <c r="A61" s="7">
        <v>302</v>
      </c>
      <c r="B61" s="42" t="s">
        <v>31</v>
      </c>
      <c r="C61" s="43"/>
      <c r="D61" s="8">
        <v>150</v>
      </c>
      <c r="E61" s="9">
        <v>3.6</v>
      </c>
      <c r="F61" s="9">
        <v>6</v>
      </c>
      <c r="G61" s="9">
        <v>19.2</v>
      </c>
      <c r="H61" s="9">
        <v>278.23</v>
      </c>
    </row>
    <row r="62" spans="1:8" ht="15.75" customHeight="1">
      <c r="A62" s="7">
        <v>342</v>
      </c>
      <c r="B62" s="42" t="s">
        <v>15</v>
      </c>
      <c r="C62" s="43"/>
      <c r="D62" s="8">
        <v>200</v>
      </c>
      <c r="E62" s="9">
        <v>0.16</v>
      </c>
      <c r="F62" s="9">
        <v>2.16</v>
      </c>
      <c r="G62" s="9">
        <v>22.88</v>
      </c>
      <c r="H62" s="9">
        <v>114.6</v>
      </c>
    </row>
    <row r="63" spans="1:8" ht="15" customHeight="1">
      <c r="A63" s="7" t="s">
        <v>52</v>
      </c>
      <c r="B63" s="47" t="s">
        <v>16</v>
      </c>
      <c r="C63" s="45"/>
      <c r="D63" s="8">
        <v>40</v>
      </c>
      <c r="E63" s="9">
        <v>2.6</v>
      </c>
      <c r="F63" s="9">
        <v>0</v>
      </c>
      <c r="G63" s="9">
        <v>26.7</v>
      </c>
      <c r="H63" s="9">
        <v>92</v>
      </c>
    </row>
    <row r="64" spans="1:8">
      <c r="A64" s="7"/>
      <c r="B64" s="16"/>
      <c r="C64" s="13" t="s">
        <v>11</v>
      </c>
      <c r="D64" s="17">
        <f>D58+D59+D60+D61+D62+D63</f>
        <v>730</v>
      </c>
      <c r="E64" s="17">
        <f t="shared" ref="E64:G64" si="7">E58+E59+E60+E61+E62+E63</f>
        <v>33.56</v>
      </c>
      <c r="F64" s="17">
        <f t="shared" si="7"/>
        <v>37.659999999999997</v>
      </c>
      <c r="G64" s="17">
        <f t="shared" si="7"/>
        <v>159.19999999999999</v>
      </c>
      <c r="H64" s="17">
        <f>H58+H59+H60+H61+H62+H63</f>
        <v>1225.53</v>
      </c>
    </row>
    <row r="65" spans="1:8">
      <c r="A65" s="4">
        <v>5</v>
      </c>
      <c r="B65" s="48" t="s">
        <v>32</v>
      </c>
      <c r="C65" s="49"/>
      <c r="D65" s="50"/>
      <c r="E65" s="5"/>
      <c r="F65" s="5"/>
      <c r="G65" s="5"/>
      <c r="H65" s="5"/>
    </row>
    <row r="66" spans="1:8">
      <c r="A66" s="6"/>
      <c r="B66" s="51" t="s">
        <v>8</v>
      </c>
      <c r="C66" s="52"/>
      <c r="D66" s="53"/>
      <c r="E66" s="5"/>
      <c r="F66" s="5"/>
      <c r="G66" s="5"/>
      <c r="H66" s="5"/>
    </row>
    <row r="67" spans="1:8" ht="15.75" customHeight="1">
      <c r="A67" s="7">
        <v>182</v>
      </c>
      <c r="B67" s="42" t="s">
        <v>33</v>
      </c>
      <c r="C67" s="43"/>
      <c r="D67" s="8">
        <v>150</v>
      </c>
      <c r="E67" s="9">
        <v>7.36</v>
      </c>
      <c r="F67" s="9">
        <v>9.43</v>
      </c>
      <c r="G67" s="9">
        <v>32.700000000000003</v>
      </c>
      <c r="H67" s="9">
        <v>299</v>
      </c>
    </row>
    <row r="68" spans="1:8">
      <c r="A68" s="7" t="s">
        <v>51</v>
      </c>
      <c r="B68" s="42" t="s">
        <v>54</v>
      </c>
      <c r="C68" s="43"/>
      <c r="D68" s="10">
        <v>50</v>
      </c>
      <c r="E68" s="9">
        <v>10</v>
      </c>
      <c r="F68" s="9">
        <v>12</v>
      </c>
      <c r="G68" s="9">
        <v>50</v>
      </c>
      <c r="H68" s="9">
        <v>343.6</v>
      </c>
    </row>
    <row r="69" spans="1:8" ht="18.75" customHeight="1">
      <c r="A69" s="7">
        <v>377</v>
      </c>
      <c r="B69" s="42" t="s">
        <v>34</v>
      </c>
      <c r="C69" s="43"/>
      <c r="D69" s="8">
        <v>220</v>
      </c>
      <c r="E69" s="9">
        <v>0.6</v>
      </c>
      <c r="F69" s="9">
        <v>0</v>
      </c>
      <c r="G69" s="9">
        <v>11.2</v>
      </c>
      <c r="H69" s="9">
        <v>35</v>
      </c>
    </row>
    <row r="70" spans="1:8" ht="15" customHeight="1">
      <c r="A70" s="7"/>
      <c r="B70" s="16"/>
      <c r="C70" s="13" t="s">
        <v>11</v>
      </c>
      <c r="D70" s="21">
        <f>D67+D68+D69</f>
        <v>420</v>
      </c>
      <c r="E70" s="21">
        <f t="shared" ref="E70:H70" si="8">E67+E68+E69</f>
        <v>17.96</v>
      </c>
      <c r="F70" s="21">
        <f t="shared" si="8"/>
        <v>21.43</v>
      </c>
      <c r="G70" s="21">
        <f t="shared" si="8"/>
        <v>93.9</v>
      </c>
      <c r="H70" s="21">
        <f t="shared" si="8"/>
        <v>677.6</v>
      </c>
    </row>
    <row r="71" spans="1:8" ht="15" customHeight="1">
      <c r="A71" s="14"/>
      <c r="B71" s="63" t="s">
        <v>12</v>
      </c>
      <c r="C71" s="64"/>
      <c r="D71" s="65"/>
      <c r="E71" s="15"/>
      <c r="F71" s="15"/>
      <c r="G71" s="15"/>
      <c r="H71" s="15"/>
    </row>
    <row r="72" spans="1:8" ht="15.75" customHeight="1">
      <c r="A72" s="7" t="s">
        <v>51</v>
      </c>
      <c r="B72" s="42" t="s">
        <v>19</v>
      </c>
      <c r="C72" s="43"/>
      <c r="D72" s="8">
        <v>60</v>
      </c>
      <c r="E72" s="9">
        <v>1.55</v>
      </c>
      <c r="F72" s="9">
        <v>5.07</v>
      </c>
      <c r="G72" s="9">
        <v>9.5</v>
      </c>
      <c r="H72" s="9">
        <v>91.1</v>
      </c>
    </row>
    <row r="73" spans="1:8" ht="15.75" customHeight="1">
      <c r="A73" s="7">
        <v>102</v>
      </c>
      <c r="B73" s="42" t="s">
        <v>35</v>
      </c>
      <c r="C73" s="43"/>
      <c r="D73" s="8">
        <v>200</v>
      </c>
      <c r="E73" s="9">
        <v>4.5</v>
      </c>
      <c r="F73" s="9">
        <v>3.25</v>
      </c>
      <c r="G73" s="9">
        <v>14.25</v>
      </c>
      <c r="H73" s="9">
        <v>128.25</v>
      </c>
    </row>
    <row r="74" spans="1:8" ht="15.75" customHeight="1">
      <c r="A74" s="7" t="s">
        <v>51</v>
      </c>
      <c r="B74" s="42" t="s">
        <v>63</v>
      </c>
      <c r="C74" s="43"/>
      <c r="D74" s="8">
        <v>80</v>
      </c>
      <c r="E74" s="9">
        <v>24.58</v>
      </c>
      <c r="F74" s="9">
        <v>13.5</v>
      </c>
      <c r="G74" s="9">
        <v>39.619999999999997</v>
      </c>
      <c r="H74" s="9">
        <v>292.14</v>
      </c>
    </row>
    <row r="75" spans="1:8" s="2" customFormat="1" ht="15.75" customHeight="1">
      <c r="A75" s="7">
        <v>312</v>
      </c>
      <c r="B75" s="42" t="s">
        <v>25</v>
      </c>
      <c r="C75" s="43"/>
      <c r="D75" s="8">
        <v>150</v>
      </c>
      <c r="E75" s="9">
        <v>3.7</v>
      </c>
      <c r="F75" s="9">
        <v>12.33</v>
      </c>
      <c r="G75" s="9">
        <v>25</v>
      </c>
      <c r="H75" s="9">
        <v>231.7</v>
      </c>
    </row>
    <row r="76" spans="1:8" ht="15.75" customHeight="1">
      <c r="A76" s="34">
        <v>349</v>
      </c>
      <c r="B76" s="42" t="s">
        <v>22</v>
      </c>
      <c r="C76" s="43"/>
      <c r="D76" s="33">
        <v>200</v>
      </c>
      <c r="E76" s="9">
        <v>1.1599999999999999</v>
      </c>
      <c r="F76" s="9">
        <v>0.3</v>
      </c>
      <c r="G76" s="9">
        <v>8.26</v>
      </c>
      <c r="H76" s="9">
        <v>196.38</v>
      </c>
    </row>
    <row r="77" spans="1:8" ht="15.75" customHeight="1">
      <c r="A77" s="7" t="s">
        <v>52</v>
      </c>
      <c r="B77" s="47" t="s">
        <v>16</v>
      </c>
      <c r="C77" s="45"/>
      <c r="D77" s="8">
        <v>40</v>
      </c>
      <c r="E77" s="9">
        <v>2.6</v>
      </c>
      <c r="F77" s="9">
        <v>0</v>
      </c>
      <c r="G77" s="9">
        <v>26.7</v>
      </c>
      <c r="H77" s="9">
        <v>92</v>
      </c>
    </row>
    <row r="78" spans="1:8" ht="15" customHeight="1">
      <c r="A78" s="7"/>
      <c r="B78" s="16"/>
      <c r="C78" s="13" t="s">
        <v>11</v>
      </c>
      <c r="D78" s="17">
        <f>D72+D73+D74+D75+D76+D77</f>
        <v>730</v>
      </c>
      <c r="E78" s="17">
        <f t="shared" ref="E78:H78" si="9">E72+E73+E74+E75+E76+E77</f>
        <v>38.089999999999996</v>
      </c>
      <c r="F78" s="17">
        <f t="shared" si="9"/>
        <v>34.449999999999996</v>
      </c>
      <c r="G78" s="17">
        <f t="shared" si="9"/>
        <v>123.33000000000001</v>
      </c>
      <c r="H78" s="17">
        <f t="shared" si="9"/>
        <v>1031.5700000000002</v>
      </c>
    </row>
    <row r="79" spans="1:8">
      <c r="A79" s="18">
        <v>6</v>
      </c>
      <c r="B79" s="48" t="s">
        <v>7</v>
      </c>
      <c r="C79" s="49"/>
      <c r="D79" s="50"/>
      <c r="E79" s="5"/>
      <c r="F79" s="5"/>
      <c r="G79" s="5"/>
      <c r="H79" s="5"/>
    </row>
    <row r="80" spans="1:8">
      <c r="A80" s="6"/>
      <c r="B80" s="51" t="s">
        <v>8</v>
      </c>
      <c r="C80" s="52"/>
      <c r="D80" s="53"/>
      <c r="E80" s="5"/>
      <c r="F80" s="5"/>
      <c r="G80" s="5"/>
      <c r="H80" s="5"/>
    </row>
    <row r="81" spans="1:8" ht="15.75" customHeight="1">
      <c r="A81" s="7">
        <v>182</v>
      </c>
      <c r="B81" s="42" t="s">
        <v>36</v>
      </c>
      <c r="C81" s="43"/>
      <c r="D81" s="8">
        <v>150</v>
      </c>
      <c r="E81" s="9">
        <v>8.14</v>
      </c>
      <c r="F81" s="9">
        <v>8.1199999999999992</v>
      </c>
      <c r="G81" s="9">
        <v>37.6</v>
      </c>
      <c r="H81" s="9">
        <v>356.7</v>
      </c>
    </row>
    <row r="82" spans="1:8">
      <c r="A82" s="7"/>
      <c r="B82" s="42" t="s">
        <v>67</v>
      </c>
      <c r="C82" s="43"/>
      <c r="D82" s="8">
        <v>100</v>
      </c>
      <c r="E82" s="9">
        <v>0.8</v>
      </c>
      <c r="F82" s="9">
        <v>0.2</v>
      </c>
      <c r="G82" s="9">
        <v>7.5</v>
      </c>
      <c r="H82" s="9">
        <v>138</v>
      </c>
    </row>
    <row r="83" spans="1:8" ht="15.75" customHeight="1">
      <c r="A83" s="36">
        <v>377</v>
      </c>
      <c r="B83" s="42" t="s">
        <v>28</v>
      </c>
      <c r="C83" s="43"/>
      <c r="D83" s="8">
        <v>210</v>
      </c>
      <c r="E83" s="9">
        <v>0.2</v>
      </c>
      <c r="F83" s="9">
        <v>0</v>
      </c>
      <c r="G83" s="9">
        <v>12.7</v>
      </c>
      <c r="H83" s="9">
        <v>37</v>
      </c>
    </row>
    <row r="84" spans="1:8" ht="15.75" customHeight="1">
      <c r="A84" s="7" t="s">
        <v>52</v>
      </c>
      <c r="B84" s="42" t="s">
        <v>18</v>
      </c>
      <c r="C84" s="43"/>
      <c r="D84" s="8">
        <v>40</v>
      </c>
      <c r="E84" s="9">
        <v>3.16</v>
      </c>
      <c r="F84" s="9">
        <v>0.4</v>
      </c>
      <c r="G84" s="9">
        <v>14.49</v>
      </c>
      <c r="H84" s="9">
        <v>70.14</v>
      </c>
    </row>
    <row r="85" spans="1:8">
      <c r="A85" s="7"/>
      <c r="B85" s="16"/>
      <c r="C85" s="13" t="s">
        <v>11</v>
      </c>
      <c r="D85" s="17">
        <f>D81+D82+D83+D84</f>
        <v>500</v>
      </c>
      <c r="E85" s="17">
        <f t="shared" ref="E85:H85" si="10">E81+E82+E83+E84</f>
        <v>12.3</v>
      </c>
      <c r="F85" s="17">
        <f t="shared" si="10"/>
        <v>8.7199999999999989</v>
      </c>
      <c r="G85" s="17">
        <f t="shared" si="10"/>
        <v>72.289999999999992</v>
      </c>
      <c r="H85" s="17">
        <f t="shared" si="10"/>
        <v>601.84</v>
      </c>
    </row>
    <row r="86" spans="1:8">
      <c r="A86" s="14"/>
      <c r="B86" s="54" t="s">
        <v>12</v>
      </c>
      <c r="C86" s="55"/>
      <c r="D86" s="56"/>
      <c r="E86" s="15"/>
      <c r="F86" s="15"/>
      <c r="G86" s="15"/>
      <c r="H86" s="15"/>
    </row>
    <row r="87" spans="1:8" ht="15.75" customHeight="1">
      <c r="A87" s="7" t="s">
        <v>51</v>
      </c>
      <c r="B87" s="42" t="s">
        <v>19</v>
      </c>
      <c r="C87" s="43"/>
      <c r="D87" s="8">
        <v>60</v>
      </c>
      <c r="E87" s="9">
        <v>1.55</v>
      </c>
      <c r="F87" s="9">
        <v>5.07</v>
      </c>
      <c r="G87" s="9">
        <v>9.5</v>
      </c>
      <c r="H87" s="9">
        <v>91.1</v>
      </c>
    </row>
    <row r="88" spans="1:8" ht="15" customHeight="1">
      <c r="A88" s="7">
        <v>88</v>
      </c>
      <c r="B88" s="59" t="s">
        <v>41</v>
      </c>
      <c r="C88" s="60"/>
      <c r="D88" s="8">
        <v>200</v>
      </c>
      <c r="E88" s="9">
        <v>13</v>
      </c>
      <c r="F88" s="9">
        <v>5</v>
      </c>
      <c r="G88" s="9">
        <v>18</v>
      </c>
      <c r="H88" s="9">
        <v>297</v>
      </c>
    </row>
    <row r="89" spans="1:8" ht="15.75" customHeight="1">
      <c r="A89" s="14">
        <v>291</v>
      </c>
      <c r="B89" s="54" t="s">
        <v>37</v>
      </c>
      <c r="C89" s="56"/>
      <c r="D89" s="19">
        <v>170</v>
      </c>
      <c r="E89" s="15">
        <v>18.72</v>
      </c>
      <c r="F89" s="15">
        <v>27.44</v>
      </c>
      <c r="G89" s="15">
        <v>60.35</v>
      </c>
      <c r="H89" s="15">
        <v>540.29999999999995</v>
      </c>
    </row>
    <row r="90" spans="1:8" ht="15.75" customHeight="1">
      <c r="A90" s="14">
        <v>349</v>
      </c>
      <c r="B90" s="54" t="s">
        <v>38</v>
      </c>
      <c r="C90" s="56"/>
      <c r="D90" s="19">
        <v>200</v>
      </c>
      <c r="E90" s="15">
        <v>1.1499999999999999</v>
      </c>
      <c r="F90" s="15">
        <v>0.3</v>
      </c>
      <c r="G90" s="15">
        <v>17.25</v>
      </c>
      <c r="H90" s="15">
        <v>196.38</v>
      </c>
    </row>
    <row r="91" spans="1:8" s="2" customFormat="1" ht="15.75" customHeight="1">
      <c r="A91" s="14" t="s">
        <v>52</v>
      </c>
      <c r="B91" s="61" t="s">
        <v>16</v>
      </c>
      <c r="C91" s="62"/>
      <c r="D91" s="8">
        <v>40</v>
      </c>
      <c r="E91" s="9">
        <v>2.6</v>
      </c>
      <c r="F91" s="9">
        <v>0</v>
      </c>
      <c r="G91" s="9">
        <v>26.7</v>
      </c>
      <c r="H91" s="9">
        <v>92</v>
      </c>
    </row>
    <row r="92" spans="1:8" ht="15" customHeight="1">
      <c r="A92" s="14"/>
      <c r="B92" s="20"/>
      <c r="C92" s="13" t="s">
        <v>11</v>
      </c>
      <c r="D92" s="17">
        <f>D87+D88+D89+D90+D91</f>
        <v>670</v>
      </c>
      <c r="E92" s="17">
        <f>E87+E88+E89+E90+E91</f>
        <v>37.019999999999996</v>
      </c>
      <c r="F92" s="17">
        <f t="shared" ref="F92:H92" si="11">F87+F88+F89+F90+F91</f>
        <v>37.81</v>
      </c>
      <c r="G92" s="17">
        <f t="shared" si="11"/>
        <v>131.79999999999998</v>
      </c>
      <c r="H92" s="17">
        <f t="shared" si="11"/>
        <v>1216.78</v>
      </c>
    </row>
    <row r="93" spans="1:8">
      <c r="A93" s="4">
        <v>7</v>
      </c>
      <c r="B93" s="48" t="s">
        <v>17</v>
      </c>
      <c r="C93" s="49"/>
      <c r="D93" s="50"/>
      <c r="E93" s="5"/>
      <c r="F93" s="5"/>
      <c r="G93" s="5"/>
      <c r="H93" s="5"/>
    </row>
    <row r="94" spans="1:8">
      <c r="A94" s="6"/>
      <c r="B94" s="51" t="s">
        <v>8</v>
      </c>
      <c r="C94" s="52"/>
      <c r="D94" s="53"/>
      <c r="E94" s="5"/>
      <c r="F94" s="5"/>
      <c r="G94" s="5"/>
      <c r="H94" s="5"/>
    </row>
    <row r="95" spans="1:8" ht="12" customHeight="1">
      <c r="A95" s="34">
        <v>182</v>
      </c>
      <c r="B95" s="42" t="s">
        <v>69</v>
      </c>
      <c r="C95" s="43"/>
      <c r="D95" s="33">
        <v>170</v>
      </c>
      <c r="E95" s="9">
        <v>6.9</v>
      </c>
      <c r="F95" s="9">
        <v>6.7</v>
      </c>
      <c r="G95" s="9">
        <v>34</v>
      </c>
      <c r="H95" s="9">
        <v>335</v>
      </c>
    </row>
    <row r="96" spans="1:8" ht="14.25" customHeight="1">
      <c r="A96" s="32"/>
      <c r="B96" s="42" t="s">
        <v>13</v>
      </c>
      <c r="C96" s="45"/>
      <c r="D96" s="31">
        <v>60</v>
      </c>
      <c r="E96" s="9">
        <v>0.48</v>
      </c>
      <c r="F96" s="9">
        <v>0.06</v>
      </c>
      <c r="G96" s="9">
        <v>1.02</v>
      </c>
      <c r="H96" s="9">
        <v>7.8</v>
      </c>
    </row>
    <row r="97" spans="1:8" ht="15" customHeight="1">
      <c r="A97" s="7">
        <v>377</v>
      </c>
      <c r="B97" s="42" t="s">
        <v>28</v>
      </c>
      <c r="C97" s="43"/>
      <c r="D97" s="8">
        <v>222</v>
      </c>
      <c r="E97" s="9">
        <v>0.2</v>
      </c>
      <c r="F97" s="9">
        <v>0</v>
      </c>
      <c r="G97" s="9">
        <v>12.7</v>
      </c>
      <c r="H97" s="9">
        <v>37</v>
      </c>
    </row>
    <row r="98" spans="1:8" ht="15" customHeight="1">
      <c r="A98" s="32" t="s">
        <v>52</v>
      </c>
      <c r="B98" s="47" t="s">
        <v>16</v>
      </c>
      <c r="C98" s="45"/>
      <c r="D98" s="31">
        <v>30</v>
      </c>
      <c r="E98" s="9">
        <v>2.6</v>
      </c>
      <c r="F98" s="9">
        <v>0</v>
      </c>
      <c r="G98" s="9">
        <v>26.7</v>
      </c>
      <c r="H98" s="9">
        <v>92</v>
      </c>
    </row>
    <row r="99" spans="1:8">
      <c r="A99" s="7"/>
      <c r="B99" s="16"/>
      <c r="C99" s="13" t="s">
        <v>11</v>
      </c>
      <c r="D99" s="21">
        <f>D95+D96+D97+D98</f>
        <v>482</v>
      </c>
      <c r="E99" s="21">
        <f t="shared" ref="E99:H99" si="12">E95+E96+E97+E98</f>
        <v>10.180000000000001</v>
      </c>
      <c r="F99" s="21">
        <f t="shared" si="12"/>
        <v>6.76</v>
      </c>
      <c r="G99" s="21">
        <f t="shared" si="12"/>
        <v>74.42</v>
      </c>
      <c r="H99" s="21">
        <f t="shared" si="12"/>
        <v>471.8</v>
      </c>
    </row>
    <row r="100" spans="1:8">
      <c r="A100" s="14"/>
      <c r="B100" s="54" t="s">
        <v>12</v>
      </c>
      <c r="C100" s="55"/>
      <c r="D100" s="56"/>
      <c r="E100" s="15"/>
      <c r="F100" s="15"/>
      <c r="G100" s="15"/>
      <c r="H100" s="15"/>
    </row>
    <row r="101" spans="1:8" ht="15.75" customHeight="1">
      <c r="A101" s="7" t="s">
        <v>51</v>
      </c>
      <c r="B101" s="42" t="s">
        <v>29</v>
      </c>
      <c r="C101" s="43"/>
      <c r="D101" s="8">
        <v>60</v>
      </c>
      <c r="E101" s="9">
        <v>1.85</v>
      </c>
      <c r="F101" s="9">
        <v>5.3</v>
      </c>
      <c r="G101" s="9">
        <v>7.7</v>
      </c>
      <c r="H101" s="9">
        <v>100.1</v>
      </c>
    </row>
    <row r="102" spans="1:8" ht="15.75" customHeight="1">
      <c r="A102" s="7" t="s">
        <v>51</v>
      </c>
      <c r="B102" s="42" t="s">
        <v>39</v>
      </c>
      <c r="C102" s="43"/>
      <c r="D102" s="8">
        <v>200</v>
      </c>
      <c r="E102" s="9">
        <v>2.4</v>
      </c>
      <c r="F102" s="9">
        <v>6.4</v>
      </c>
      <c r="G102" s="9">
        <v>13.12</v>
      </c>
      <c r="H102" s="9">
        <v>260.89999999999998</v>
      </c>
    </row>
    <row r="103" spans="1:8" ht="16.5" customHeight="1">
      <c r="A103" s="7" t="s">
        <v>51</v>
      </c>
      <c r="B103" s="42" t="s">
        <v>64</v>
      </c>
      <c r="C103" s="43"/>
      <c r="D103" s="8">
        <v>80</v>
      </c>
      <c r="E103" s="9">
        <v>22.7</v>
      </c>
      <c r="F103" s="9">
        <v>18.8</v>
      </c>
      <c r="G103" s="9">
        <v>45.2</v>
      </c>
      <c r="H103" s="9">
        <v>520.29999999999995</v>
      </c>
    </row>
    <row r="104" spans="1:8" ht="15.75" customHeight="1">
      <c r="A104" s="7">
        <v>302</v>
      </c>
      <c r="B104" s="42" t="s">
        <v>31</v>
      </c>
      <c r="C104" s="43"/>
      <c r="D104" s="8">
        <v>150</v>
      </c>
      <c r="E104" s="9">
        <v>3.6</v>
      </c>
      <c r="F104" s="9">
        <v>6</v>
      </c>
      <c r="G104" s="9">
        <v>19.2</v>
      </c>
      <c r="H104" s="9">
        <v>278.23</v>
      </c>
    </row>
    <row r="105" spans="1:8" ht="15.75" customHeight="1">
      <c r="A105" s="7">
        <v>349</v>
      </c>
      <c r="B105" s="46" t="s">
        <v>40</v>
      </c>
      <c r="C105" s="43"/>
      <c r="D105" s="8">
        <v>200</v>
      </c>
      <c r="E105" s="9">
        <v>1.1599999999999999</v>
      </c>
      <c r="F105" s="9">
        <v>0.3</v>
      </c>
      <c r="G105" s="9">
        <v>8.26</v>
      </c>
      <c r="H105" s="9">
        <v>196.38</v>
      </c>
    </row>
    <row r="106" spans="1:8" s="2" customFormat="1" ht="18.75" customHeight="1">
      <c r="A106" s="7" t="s">
        <v>52</v>
      </c>
      <c r="B106" s="47" t="s">
        <v>16</v>
      </c>
      <c r="C106" s="45"/>
      <c r="D106" s="8">
        <v>40</v>
      </c>
      <c r="E106" s="9">
        <v>2.6</v>
      </c>
      <c r="F106" s="9">
        <v>0</v>
      </c>
      <c r="G106" s="9">
        <v>26.7</v>
      </c>
      <c r="H106" s="9">
        <v>92</v>
      </c>
    </row>
    <row r="107" spans="1:8">
      <c r="A107" s="7"/>
      <c r="B107" s="16"/>
      <c r="C107" s="13" t="s">
        <v>11</v>
      </c>
      <c r="D107" s="17">
        <f>D101+D102+D103+D104+D105+D106</f>
        <v>730</v>
      </c>
      <c r="E107" s="17">
        <f t="shared" ref="E107:H107" si="13">E101+E102+E103+E104+E105+E106</f>
        <v>34.31</v>
      </c>
      <c r="F107" s="17">
        <f>F101+F102+F103+F105+F104+F106</f>
        <v>36.799999999999997</v>
      </c>
      <c r="G107" s="17">
        <f t="shared" si="13"/>
        <v>120.18000000000002</v>
      </c>
      <c r="H107" s="17">
        <f t="shared" si="13"/>
        <v>1447.9099999999999</v>
      </c>
    </row>
    <row r="108" spans="1:8" ht="15" customHeight="1">
      <c r="A108" s="4">
        <v>8</v>
      </c>
      <c r="B108" s="48" t="s">
        <v>23</v>
      </c>
      <c r="C108" s="49"/>
      <c r="D108" s="50"/>
      <c r="E108" s="5"/>
      <c r="F108" s="5"/>
      <c r="G108" s="5"/>
      <c r="H108" s="5"/>
    </row>
    <row r="109" spans="1:8">
      <c r="A109" s="6"/>
      <c r="B109" s="51" t="s">
        <v>8</v>
      </c>
      <c r="C109" s="52"/>
      <c r="D109" s="53"/>
      <c r="E109" s="5"/>
      <c r="F109" s="5"/>
      <c r="G109" s="5"/>
      <c r="H109" s="5"/>
    </row>
    <row r="110" spans="1:8" ht="13.5" customHeight="1">
      <c r="A110" s="7">
        <v>182</v>
      </c>
      <c r="B110" s="42" t="s">
        <v>50</v>
      </c>
      <c r="C110" s="43"/>
      <c r="D110" s="8">
        <v>150</v>
      </c>
      <c r="E110" s="9">
        <v>6.6</v>
      </c>
      <c r="F110" s="9">
        <v>7.1</v>
      </c>
      <c r="G110" s="9">
        <v>31.6</v>
      </c>
      <c r="H110" s="9">
        <v>332.2</v>
      </c>
    </row>
    <row r="111" spans="1:8" ht="15.75" customHeight="1">
      <c r="A111" s="7"/>
      <c r="B111" s="42" t="s">
        <v>54</v>
      </c>
      <c r="C111" s="43"/>
      <c r="D111" s="8">
        <v>60</v>
      </c>
      <c r="E111" s="9">
        <v>0.8</v>
      </c>
      <c r="F111" s="9">
        <v>0.2</v>
      </c>
      <c r="G111" s="9">
        <v>7.5</v>
      </c>
      <c r="H111" s="9">
        <v>138</v>
      </c>
    </row>
    <row r="112" spans="1:8" ht="15.75" customHeight="1">
      <c r="A112" s="7">
        <v>376</v>
      </c>
      <c r="B112" s="42" t="s">
        <v>10</v>
      </c>
      <c r="C112" s="43"/>
      <c r="D112" s="8">
        <v>215</v>
      </c>
      <c r="E112" s="9">
        <v>0.2</v>
      </c>
      <c r="F112" s="9">
        <v>0</v>
      </c>
      <c r="G112" s="9">
        <v>10.9</v>
      </c>
      <c r="H112" s="9">
        <v>40</v>
      </c>
    </row>
    <row r="113" spans="1:8" ht="15.75" customHeight="1">
      <c r="A113" s="7" t="s">
        <v>52</v>
      </c>
      <c r="B113" s="42" t="s">
        <v>18</v>
      </c>
      <c r="C113" s="43"/>
      <c r="D113" s="8">
        <v>40</v>
      </c>
      <c r="E113" s="9">
        <v>3.16</v>
      </c>
      <c r="F113" s="9">
        <v>0.4</v>
      </c>
      <c r="G113" s="9">
        <v>14.49</v>
      </c>
      <c r="H113" s="9">
        <v>70.14</v>
      </c>
    </row>
    <row r="114" spans="1:8">
      <c r="A114" s="7"/>
      <c r="B114" s="16"/>
      <c r="C114" s="13" t="s">
        <v>11</v>
      </c>
      <c r="D114" s="17">
        <f>D110+D111+D112+D113</f>
        <v>465</v>
      </c>
      <c r="E114" s="17">
        <f t="shared" ref="E114:G114" si="14">E109+E110+E111+E113</f>
        <v>10.559999999999999</v>
      </c>
      <c r="F114" s="17">
        <f t="shared" si="14"/>
        <v>7.7</v>
      </c>
      <c r="G114" s="17">
        <f t="shared" si="14"/>
        <v>53.59</v>
      </c>
      <c r="H114" s="17">
        <f>H110+H111+H112+H113</f>
        <v>580.34</v>
      </c>
    </row>
    <row r="115" spans="1:8" ht="15" customHeight="1">
      <c r="A115" s="14"/>
      <c r="B115" s="54" t="s">
        <v>12</v>
      </c>
      <c r="C115" s="55"/>
      <c r="D115" s="56"/>
      <c r="E115" s="15"/>
      <c r="F115" s="15"/>
      <c r="G115" s="15"/>
      <c r="H115" s="15"/>
    </row>
    <row r="116" spans="1:8" ht="15.75" customHeight="1">
      <c r="A116" s="7" t="s">
        <v>51</v>
      </c>
      <c r="B116" s="57" t="s">
        <v>13</v>
      </c>
      <c r="C116" s="58"/>
      <c r="D116" s="8">
        <v>60</v>
      </c>
      <c r="E116" s="9">
        <v>2.5</v>
      </c>
      <c r="F116" s="9">
        <v>0.1</v>
      </c>
      <c r="G116" s="9">
        <v>1.7</v>
      </c>
      <c r="H116" s="9">
        <v>13</v>
      </c>
    </row>
    <row r="117" spans="1:8" ht="15" customHeight="1">
      <c r="A117" s="7">
        <v>102</v>
      </c>
      <c r="B117" s="42" t="s">
        <v>35</v>
      </c>
      <c r="C117" s="43"/>
      <c r="D117" s="8">
        <v>200</v>
      </c>
      <c r="E117" s="9">
        <v>4.5</v>
      </c>
      <c r="F117" s="9">
        <v>3.25</v>
      </c>
      <c r="G117" s="9">
        <v>14.25</v>
      </c>
      <c r="H117" s="9">
        <v>128.25</v>
      </c>
    </row>
    <row r="118" spans="1:8" ht="15" customHeight="1">
      <c r="A118" s="7">
        <v>234</v>
      </c>
      <c r="B118" s="42" t="s">
        <v>70</v>
      </c>
      <c r="C118" s="43"/>
      <c r="D118" s="8">
        <v>70</v>
      </c>
      <c r="E118" s="9">
        <v>18</v>
      </c>
      <c r="F118" s="9">
        <v>18</v>
      </c>
      <c r="G118" s="9">
        <v>47.6</v>
      </c>
      <c r="H118" s="9">
        <v>375.4</v>
      </c>
    </row>
    <row r="119" spans="1:8" ht="15" customHeight="1">
      <c r="A119" s="7">
        <v>312</v>
      </c>
      <c r="B119" s="42" t="s">
        <v>25</v>
      </c>
      <c r="C119" s="43"/>
      <c r="D119" s="8">
        <v>150</v>
      </c>
      <c r="E119" s="9">
        <v>3.7</v>
      </c>
      <c r="F119" s="9">
        <v>12.33</v>
      </c>
      <c r="G119" s="9">
        <v>25</v>
      </c>
      <c r="H119" s="9">
        <v>231.7</v>
      </c>
    </row>
    <row r="120" spans="1:8" ht="15" customHeight="1">
      <c r="A120" s="7" t="s">
        <v>51</v>
      </c>
      <c r="B120" s="42" t="s">
        <v>26</v>
      </c>
      <c r="C120" s="43"/>
      <c r="D120" s="8">
        <v>200</v>
      </c>
      <c r="E120" s="9">
        <v>0.16</v>
      </c>
      <c r="F120" s="9">
        <v>2.08</v>
      </c>
      <c r="G120" s="9">
        <v>27.5</v>
      </c>
      <c r="H120" s="9">
        <v>102.9</v>
      </c>
    </row>
    <row r="121" spans="1:8" ht="15.75" customHeight="1">
      <c r="A121" s="7" t="s">
        <v>52</v>
      </c>
      <c r="B121" s="47" t="s">
        <v>16</v>
      </c>
      <c r="C121" s="45"/>
      <c r="D121" s="8">
        <v>40</v>
      </c>
      <c r="E121" s="9">
        <v>2.6</v>
      </c>
      <c r="F121" s="9">
        <v>0</v>
      </c>
      <c r="G121" s="9">
        <v>26.7</v>
      </c>
      <c r="H121" s="9">
        <v>92</v>
      </c>
    </row>
    <row r="122" spans="1:8" s="2" customFormat="1" ht="15" customHeight="1">
      <c r="A122" s="7"/>
      <c r="B122" s="16"/>
      <c r="C122" s="13" t="s">
        <v>11</v>
      </c>
      <c r="D122" s="17">
        <f>D116+D117+D118+D119+D120+D121</f>
        <v>720</v>
      </c>
      <c r="E122" s="17">
        <f t="shared" ref="E122:H122" si="15">E116+E117+E118+E119+E120+E121</f>
        <v>31.46</v>
      </c>
      <c r="F122" s="17">
        <f t="shared" si="15"/>
        <v>35.76</v>
      </c>
      <c r="G122" s="17">
        <f t="shared" si="15"/>
        <v>142.75</v>
      </c>
      <c r="H122" s="17">
        <f t="shared" si="15"/>
        <v>943.24999999999989</v>
      </c>
    </row>
    <row r="123" spans="1:8" ht="15" customHeight="1">
      <c r="A123" s="4">
        <v>9</v>
      </c>
      <c r="B123" s="48" t="s">
        <v>27</v>
      </c>
      <c r="C123" s="49"/>
      <c r="D123" s="50"/>
      <c r="E123" s="5"/>
      <c r="F123" s="5"/>
      <c r="G123" s="5"/>
      <c r="H123" s="5"/>
    </row>
    <row r="124" spans="1:8">
      <c r="A124" s="6"/>
      <c r="B124" s="51" t="s">
        <v>8</v>
      </c>
      <c r="C124" s="52"/>
      <c r="D124" s="53"/>
      <c r="E124" s="5"/>
      <c r="F124" s="5"/>
      <c r="G124" s="5"/>
      <c r="H124" s="5"/>
    </row>
    <row r="125" spans="1:8" ht="15.75" customHeight="1">
      <c r="A125" s="7">
        <v>400</v>
      </c>
      <c r="B125" s="42" t="s">
        <v>55</v>
      </c>
      <c r="C125" s="43"/>
      <c r="D125" s="8">
        <v>250</v>
      </c>
      <c r="E125" s="9">
        <v>20</v>
      </c>
      <c r="F125" s="9">
        <v>16.850000000000001</v>
      </c>
      <c r="G125" s="9">
        <v>39.18</v>
      </c>
      <c r="H125" s="9">
        <v>485.7</v>
      </c>
    </row>
    <row r="126" spans="1:8" ht="15" customHeight="1">
      <c r="A126" s="7"/>
      <c r="B126" s="42" t="s">
        <v>71</v>
      </c>
      <c r="C126" s="43"/>
      <c r="D126" s="8">
        <v>40</v>
      </c>
      <c r="E126" s="9">
        <v>2.85</v>
      </c>
      <c r="F126" s="9">
        <v>2.8</v>
      </c>
      <c r="G126" s="9">
        <v>12.2</v>
      </c>
      <c r="H126" s="9">
        <v>78</v>
      </c>
    </row>
    <row r="127" spans="1:8" ht="15" customHeight="1">
      <c r="A127" s="7">
        <v>376</v>
      </c>
      <c r="B127" s="42" t="s">
        <v>34</v>
      </c>
      <c r="C127" s="43"/>
      <c r="D127" s="8">
        <v>225</v>
      </c>
      <c r="E127" s="9">
        <v>0.6</v>
      </c>
      <c r="F127" s="9">
        <v>0</v>
      </c>
      <c r="G127" s="9">
        <v>11.2</v>
      </c>
      <c r="H127" s="9">
        <v>35</v>
      </c>
    </row>
    <row r="128" spans="1:8" ht="0.75" customHeight="1">
      <c r="A128" s="7"/>
      <c r="B128" s="42"/>
      <c r="C128" s="43"/>
      <c r="D128" s="8"/>
      <c r="E128" s="9"/>
      <c r="F128" s="9"/>
      <c r="G128" s="9"/>
      <c r="H128" s="9"/>
    </row>
    <row r="129" spans="1:9" ht="15.75" customHeight="1">
      <c r="A129" s="7"/>
      <c r="B129" s="16"/>
      <c r="C129" s="13" t="s">
        <v>11</v>
      </c>
      <c r="D129" s="17">
        <f>D125+D126+D127+D128</f>
        <v>515</v>
      </c>
      <c r="E129" s="17">
        <f t="shared" ref="E129:H129" si="16">E125+E126+E127+E128</f>
        <v>23.450000000000003</v>
      </c>
      <c r="F129" s="17">
        <f t="shared" si="16"/>
        <v>19.650000000000002</v>
      </c>
      <c r="G129" s="17">
        <f t="shared" si="16"/>
        <v>62.58</v>
      </c>
      <c r="H129" s="17">
        <f t="shared" si="16"/>
        <v>598.70000000000005</v>
      </c>
    </row>
    <row r="130" spans="1:9" ht="15" customHeight="1">
      <c r="A130" s="14"/>
      <c r="B130" s="54" t="s">
        <v>12</v>
      </c>
      <c r="C130" s="55"/>
      <c r="D130" s="56"/>
      <c r="E130" s="15"/>
      <c r="F130" s="15"/>
      <c r="G130" s="15"/>
      <c r="H130" s="15"/>
    </row>
    <row r="131" spans="1:9" ht="15.75" customHeight="1">
      <c r="A131" s="7" t="s">
        <v>51</v>
      </c>
      <c r="B131" s="42" t="s">
        <v>43</v>
      </c>
      <c r="C131" s="43"/>
      <c r="D131" s="8">
        <v>60</v>
      </c>
      <c r="E131" s="9">
        <v>2</v>
      </c>
      <c r="F131" s="9">
        <v>0</v>
      </c>
      <c r="G131" s="9">
        <v>2</v>
      </c>
      <c r="H131" s="9">
        <v>29.6</v>
      </c>
    </row>
    <row r="132" spans="1:9" ht="15.75" customHeight="1">
      <c r="A132" s="7">
        <v>82</v>
      </c>
      <c r="B132" s="42" t="s">
        <v>20</v>
      </c>
      <c r="C132" s="43"/>
      <c r="D132" s="8">
        <v>200</v>
      </c>
      <c r="E132" s="9">
        <v>7</v>
      </c>
      <c r="F132" s="9">
        <v>7</v>
      </c>
      <c r="G132" s="9">
        <v>16</v>
      </c>
      <c r="H132" s="9">
        <v>211</v>
      </c>
    </row>
    <row r="133" spans="1:9" ht="15.75" customHeight="1">
      <c r="A133" s="7">
        <v>278</v>
      </c>
      <c r="B133" s="42" t="s">
        <v>65</v>
      </c>
      <c r="C133" s="43"/>
      <c r="D133" s="8">
        <v>80</v>
      </c>
      <c r="E133" s="9">
        <v>17.899999999999999</v>
      </c>
      <c r="F133" s="9">
        <v>20.3</v>
      </c>
      <c r="G133" s="9">
        <v>64.16</v>
      </c>
      <c r="H133" s="9">
        <v>419.2</v>
      </c>
    </row>
    <row r="134" spans="1:9" ht="15" customHeight="1">
      <c r="A134" s="7">
        <v>304</v>
      </c>
      <c r="B134" s="42" t="s">
        <v>42</v>
      </c>
      <c r="C134" s="43"/>
      <c r="D134" s="8">
        <v>150</v>
      </c>
      <c r="E134" s="9">
        <v>4.4000000000000004</v>
      </c>
      <c r="F134" s="9">
        <v>6.5</v>
      </c>
      <c r="G134" s="9">
        <v>20</v>
      </c>
      <c r="H134" s="9">
        <v>252.13</v>
      </c>
      <c r="I134" s="3"/>
    </row>
    <row r="135" spans="1:9" ht="16.5" customHeight="1">
      <c r="A135" s="34">
        <v>349</v>
      </c>
      <c r="B135" s="46" t="s">
        <v>40</v>
      </c>
      <c r="C135" s="43"/>
      <c r="D135" s="33">
        <v>200</v>
      </c>
      <c r="E135" s="9">
        <v>1.1599999999999999</v>
      </c>
      <c r="F135" s="9">
        <v>0.3</v>
      </c>
      <c r="G135" s="9">
        <v>8.26</v>
      </c>
      <c r="H135" s="9">
        <v>196.38</v>
      </c>
    </row>
    <row r="136" spans="1:9" ht="16.5" customHeight="1">
      <c r="A136" s="7" t="s">
        <v>52</v>
      </c>
      <c r="B136" s="47" t="s">
        <v>16</v>
      </c>
      <c r="C136" s="45"/>
      <c r="D136" s="8">
        <v>40</v>
      </c>
      <c r="E136" s="9">
        <v>2.6</v>
      </c>
      <c r="F136" s="9">
        <v>0</v>
      </c>
      <c r="G136" s="9">
        <v>26.7</v>
      </c>
      <c r="H136" s="9">
        <v>92</v>
      </c>
    </row>
    <row r="137" spans="1:9">
      <c r="A137" s="7"/>
      <c r="B137" s="16"/>
      <c r="C137" s="13" t="s">
        <v>11</v>
      </c>
      <c r="D137" s="17">
        <f>D131+D132+D133+D134+D135+D136</f>
        <v>730</v>
      </c>
      <c r="E137" s="17">
        <f t="shared" ref="E137:H137" si="17">E131+E132+E133+E134+E135+E136</f>
        <v>35.059999999999995</v>
      </c>
      <c r="F137" s="17">
        <f t="shared" si="17"/>
        <v>34.099999999999994</v>
      </c>
      <c r="G137" s="17">
        <f t="shared" si="17"/>
        <v>137.12</v>
      </c>
      <c r="H137" s="17">
        <f t="shared" si="17"/>
        <v>1200.31</v>
      </c>
    </row>
    <row r="138" spans="1:9" ht="15" customHeight="1">
      <c r="A138" s="4">
        <v>10</v>
      </c>
      <c r="B138" s="48" t="s">
        <v>32</v>
      </c>
      <c r="C138" s="49"/>
      <c r="D138" s="50"/>
      <c r="E138" s="5"/>
      <c r="F138" s="5"/>
      <c r="G138" s="5"/>
      <c r="H138" s="5"/>
    </row>
    <row r="139" spans="1:9" s="2" customFormat="1">
      <c r="A139" s="6"/>
      <c r="B139" s="51" t="s">
        <v>8</v>
      </c>
      <c r="C139" s="52"/>
      <c r="D139" s="53"/>
      <c r="E139" s="5"/>
      <c r="F139" s="5"/>
      <c r="G139" s="5"/>
      <c r="H139" s="5"/>
    </row>
    <row r="140" spans="1:9" ht="15" customHeight="1">
      <c r="A140" s="7" t="s">
        <v>51</v>
      </c>
      <c r="B140" s="42" t="s">
        <v>57</v>
      </c>
      <c r="C140" s="43"/>
      <c r="D140" s="8">
        <v>150</v>
      </c>
      <c r="E140" s="9">
        <v>4.4000000000000004</v>
      </c>
      <c r="F140" s="9">
        <v>6.5</v>
      </c>
      <c r="G140" s="9">
        <v>20</v>
      </c>
      <c r="H140" s="9">
        <v>252.13</v>
      </c>
    </row>
    <row r="141" spans="1:9" ht="7.5" hidden="1" customHeight="1">
      <c r="A141" s="7"/>
      <c r="B141" s="42"/>
      <c r="C141" s="43"/>
      <c r="D141" s="8"/>
      <c r="E141" s="9"/>
      <c r="F141" s="9"/>
      <c r="G141" s="9"/>
      <c r="H141" s="9"/>
    </row>
    <row r="142" spans="1:9" ht="15.75" customHeight="1">
      <c r="A142" s="7">
        <v>377</v>
      </c>
      <c r="B142" s="42" t="s">
        <v>28</v>
      </c>
      <c r="C142" s="43"/>
      <c r="D142" s="8">
        <v>222</v>
      </c>
      <c r="E142" s="9">
        <v>0.2</v>
      </c>
      <c r="F142" s="9">
        <v>0</v>
      </c>
      <c r="G142" s="9">
        <v>10.9</v>
      </c>
      <c r="H142" s="9">
        <v>40</v>
      </c>
    </row>
    <row r="143" spans="1:9" ht="15.75" customHeight="1">
      <c r="A143" s="7" t="s">
        <v>52</v>
      </c>
      <c r="B143" s="42" t="s">
        <v>58</v>
      </c>
      <c r="C143" s="45"/>
      <c r="D143" s="8">
        <v>50</v>
      </c>
      <c r="E143" s="9">
        <v>10</v>
      </c>
      <c r="F143" s="9">
        <v>12</v>
      </c>
      <c r="G143" s="9">
        <v>50</v>
      </c>
      <c r="H143" s="9">
        <v>343.6</v>
      </c>
    </row>
    <row r="144" spans="1:9">
      <c r="A144" s="22"/>
      <c r="B144" s="23"/>
      <c r="C144" s="24" t="s">
        <v>11</v>
      </c>
      <c r="D144" s="24">
        <f>D140+D141+D142+D143</f>
        <v>422</v>
      </c>
      <c r="E144" s="24">
        <f t="shared" ref="E144:H144" si="18">E140+E141+E142+E143</f>
        <v>14.600000000000001</v>
      </c>
      <c r="F144" s="24">
        <f t="shared" si="18"/>
        <v>18.5</v>
      </c>
      <c r="G144" s="24">
        <f t="shared" si="18"/>
        <v>80.900000000000006</v>
      </c>
      <c r="H144" s="24">
        <f t="shared" si="18"/>
        <v>635.73</v>
      </c>
    </row>
    <row r="145" spans="1:8">
      <c r="A145" s="25"/>
      <c r="B145" s="54" t="s">
        <v>12</v>
      </c>
      <c r="C145" s="55"/>
      <c r="D145" s="56"/>
      <c r="E145" s="26"/>
      <c r="F145" s="26"/>
      <c r="G145" s="26"/>
      <c r="H145" s="26"/>
    </row>
    <row r="146" spans="1:8">
      <c r="A146" s="7" t="s">
        <v>51</v>
      </c>
      <c r="B146" s="42" t="s">
        <v>19</v>
      </c>
      <c r="C146" s="43"/>
      <c r="D146" s="8">
        <v>60</v>
      </c>
      <c r="E146" s="9">
        <v>1.55</v>
      </c>
      <c r="F146" s="9">
        <v>5.07</v>
      </c>
      <c r="G146" s="9">
        <v>9.5</v>
      </c>
      <c r="H146" s="9">
        <v>91.1</v>
      </c>
    </row>
    <row r="147" spans="1:8" ht="15.75" customHeight="1">
      <c r="A147" s="7">
        <v>98</v>
      </c>
      <c r="B147" s="42" t="s">
        <v>44</v>
      </c>
      <c r="C147" s="43"/>
      <c r="D147" s="8">
        <v>200</v>
      </c>
      <c r="E147" s="9">
        <v>4.5999999999999996</v>
      </c>
      <c r="F147" s="9">
        <v>8.4</v>
      </c>
      <c r="G147" s="9">
        <v>24.35</v>
      </c>
      <c r="H147" s="9">
        <v>340.8</v>
      </c>
    </row>
    <row r="148" spans="1:8" ht="15.75" customHeight="1">
      <c r="A148" s="7">
        <v>259</v>
      </c>
      <c r="B148" s="42" t="s">
        <v>45</v>
      </c>
      <c r="C148" s="43"/>
      <c r="D148" s="8">
        <v>170</v>
      </c>
      <c r="E148" s="9">
        <v>22.6</v>
      </c>
      <c r="F148" s="9">
        <v>17.5</v>
      </c>
      <c r="G148" s="9">
        <v>54.4</v>
      </c>
      <c r="H148" s="9">
        <v>576.29999999999995</v>
      </c>
    </row>
    <row r="149" spans="1:8" ht="31.5" customHeight="1">
      <c r="A149" s="7">
        <v>342</v>
      </c>
      <c r="B149" s="42" t="s">
        <v>15</v>
      </c>
      <c r="C149" s="43"/>
      <c r="D149" s="8">
        <v>200</v>
      </c>
      <c r="E149" s="9">
        <v>0.16</v>
      </c>
      <c r="F149" s="9">
        <v>2.16</v>
      </c>
      <c r="G149" s="9">
        <v>22.88</v>
      </c>
      <c r="H149" s="9">
        <v>114.6</v>
      </c>
    </row>
    <row r="150" spans="1:8" ht="16.5" customHeight="1">
      <c r="A150" s="27" t="s">
        <v>52</v>
      </c>
      <c r="B150" s="44" t="s">
        <v>16</v>
      </c>
      <c r="C150" s="45"/>
      <c r="D150" s="8">
        <v>40</v>
      </c>
      <c r="E150" s="9">
        <v>2.6</v>
      </c>
      <c r="F150" s="9">
        <v>0</v>
      </c>
      <c r="G150" s="9">
        <v>26.7</v>
      </c>
      <c r="H150" s="9">
        <v>92</v>
      </c>
    </row>
    <row r="151" spans="1:8" ht="15.75" customHeight="1">
      <c r="A151" s="22"/>
      <c r="B151" s="23"/>
      <c r="C151" s="24" t="s">
        <v>11</v>
      </c>
      <c r="D151" s="24">
        <f>D146+D147+D148+D149+D150</f>
        <v>670</v>
      </c>
      <c r="E151" s="24">
        <f t="shared" ref="E151:H151" si="19">E146+E147+E148+E149+E150</f>
        <v>31.51</v>
      </c>
      <c r="F151" s="24">
        <f t="shared" si="19"/>
        <v>33.129999999999995</v>
      </c>
      <c r="G151" s="24">
        <f t="shared" si="19"/>
        <v>137.82999999999998</v>
      </c>
      <c r="H151" s="24">
        <f t="shared" si="19"/>
        <v>1214.8</v>
      </c>
    </row>
    <row r="153" spans="1:8" ht="15" customHeight="1"/>
    <row r="154" spans="1:8" s="2" customFormat="1">
      <c r="A154" s="28"/>
      <c r="B154" s="29"/>
      <c r="C154" s="29"/>
      <c r="D154" s="29"/>
      <c r="E154" s="30"/>
      <c r="F154" s="30"/>
      <c r="G154" s="30"/>
      <c r="H154" s="30"/>
    </row>
  </sheetData>
  <mergeCells count="136">
    <mergeCell ref="B5:D5"/>
    <mergeCell ref="B6:D6"/>
    <mergeCell ref="B7:C7"/>
    <mergeCell ref="B8:C8"/>
    <mergeCell ref="B10:C10"/>
    <mergeCell ref="B9:C9"/>
    <mergeCell ref="B17:C17"/>
    <mergeCell ref="B18:C18"/>
    <mergeCell ref="B20:D20"/>
    <mergeCell ref="B12:D12"/>
    <mergeCell ref="B13:C13"/>
    <mergeCell ref="B14:C14"/>
    <mergeCell ref="B15:C15"/>
    <mergeCell ref="B16:C16"/>
    <mergeCell ref="A1:I1"/>
    <mergeCell ref="A2:I2"/>
    <mergeCell ref="A3:A4"/>
    <mergeCell ref="B3:C4"/>
    <mergeCell ref="D3:D4"/>
    <mergeCell ref="E3:E4"/>
    <mergeCell ref="F3:F4"/>
    <mergeCell ref="G3:G4"/>
    <mergeCell ref="H3:H4"/>
    <mergeCell ref="B21:D21"/>
    <mergeCell ref="B22:C22"/>
    <mergeCell ref="B23:C23"/>
    <mergeCell ref="B45:C45"/>
    <mergeCell ref="B46:C46"/>
    <mergeCell ref="B47:C47"/>
    <mergeCell ref="B48:C48"/>
    <mergeCell ref="B50:D50"/>
    <mergeCell ref="B24:C24"/>
    <mergeCell ref="B27:D27"/>
    <mergeCell ref="B28:C28"/>
    <mergeCell ref="B29:C29"/>
    <mergeCell ref="B30:C30"/>
    <mergeCell ref="B25:C25"/>
    <mergeCell ref="B51:D51"/>
    <mergeCell ref="B38:C38"/>
    <mergeCell ref="B39:C39"/>
    <mergeCell ref="B40:C40"/>
    <mergeCell ref="B42:D42"/>
    <mergeCell ref="B43:C43"/>
    <mergeCell ref="B44:C44"/>
    <mergeCell ref="B31:C31"/>
    <mergeCell ref="B32:C32"/>
    <mergeCell ref="B33:C33"/>
    <mergeCell ref="B35:D35"/>
    <mergeCell ref="B36:D36"/>
    <mergeCell ref="B37:C37"/>
    <mergeCell ref="B59:C59"/>
    <mergeCell ref="B60:C60"/>
    <mergeCell ref="B61:C61"/>
    <mergeCell ref="B62:C62"/>
    <mergeCell ref="B63:C63"/>
    <mergeCell ref="B65:D65"/>
    <mergeCell ref="B52:C52"/>
    <mergeCell ref="B54:C54"/>
    <mergeCell ref="B55:C55"/>
    <mergeCell ref="B57:D57"/>
    <mergeCell ref="B58:C58"/>
    <mergeCell ref="B53:C53"/>
    <mergeCell ref="B72:C72"/>
    <mergeCell ref="B73:C73"/>
    <mergeCell ref="B74:C74"/>
    <mergeCell ref="B75:C75"/>
    <mergeCell ref="B76:C76"/>
    <mergeCell ref="B77:C77"/>
    <mergeCell ref="B66:D66"/>
    <mergeCell ref="B67:C67"/>
    <mergeCell ref="B69:C69"/>
    <mergeCell ref="B71:D71"/>
    <mergeCell ref="B68:C68"/>
    <mergeCell ref="B86:D86"/>
    <mergeCell ref="B87:C87"/>
    <mergeCell ref="B88:C88"/>
    <mergeCell ref="B89:C89"/>
    <mergeCell ref="B90:C90"/>
    <mergeCell ref="B91:C91"/>
    <mergeCell ref="B79:D79"/>
    <mergeCell ref="B80:D80"/>
    <mergeCell ref="B81:C81"/>
    <mergeCell ref="B83:C83"/>
    <mergeCell ref="B84:C84"/>
    <mergeCell ref="B82:C82"/>
    <mergeCell ref="B100:D100"/>
    <mergeCell ref="B101:C101"/>
    <mergeCell ref="B102:C102"/>
    <mergeCell ref="B103:C103"/>
    <mergeCell ref="B104:C104"/>
    <mergeCell ref="B105:C105"/>
    <mergeCell ref="B93:D93"/>
    <mergeCell ref="B94:D94"/>
    <mergeCell ref="B95:C95"/>
    <mergeCell ref="B97:C97"/>
    <mergeCell ref="B98:C98"/>
    <mergeCell ref="B96:C96"/>
    <mergeCell ref="B112:C112"/>
    <mergeCell ref="B115:D115"/>
    <mergeCell ref="B116:C116"/>
    <mergeCell ref="B117:C117"/>
    <mergeCell ref="B118:C118"/>
    <mergeCell ref="B119:C119"/>
    <mergeCell ref="B106:C106"/>
    <mergeCell ref="B108:D108"/>
    <mergeCell ref="B109:D109"/>
    <mergeCell ref="B110:C110"/>
    <mergeCell ref="B111:C111"/>
    <mergeCell ref="B113:C113"/>
    <mergeCell ref="B127:C127"/>
    <mergeCell ref="B128:C128"/>
    <mergeCell ref="B130:D130"/>
    <mergeCell ref="B131:C131"/>
    <mergeCell ref="B132:C132"/>
    <mergeCell ref="B148:C148"/>
    <mergeCell ref="B120:C120"/>
    <mergeCell ref="B121:C121"/>
    <mergeCell ref="B123:D123"/>
    <mergeCell ref="B124:D124"/>
    <mergeCell ref="B125:C125"/>
    <mergeCell ref="B133:C133"/>
    <mergeCell ref="B126:C126"/>
    <mergeCell ref="B143:C143"/>
    <mergeCell ref="B145:D145"/>
    <mergeCell ref="B149:C149"/>
    <mergeCell ref="B150:C150"/>
    <mergeCell ref="B142:C142"/>
    <mergeCell ref="B146:C146"/>
    <mergeCell ref="B147:C147"/>
    <mergeCell ref="B134:C134"/>
    <mergeCell ref="B135:C135"/>
    <mergeCell ref="B136:C136"/>
    <mergeCell ref="B138:D138"/>
    <mergeCell ref="B139:D139"/>
    <mergeCell ref="B140:C140"/>
    <mergeCell ref="B141:C1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2025-01-10T11:07:59Z</dcterms:modified>
</cp:coreProperties>
</file>